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\Desktop\Excel\"/>
    </mc:Choice>
  </mc:AlternateContent>
  <xr:revisionPtr revIDLastSave="0" documentId="13_ncr:1_{EE30199E-1A89-4F43-B1B1-65D95F346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_1" sheetId="1" r:id="rId1"/>
  </sheets>
  <definedNames>
    <definedName name="_xlnm._FilterDatabase" localSheetId="0" hidden="1">DATOS_1!$E$12:$I$114</definedName>
    <definedName name="SegmentaciónDeDatos_Categoría">#N/A</definedName>
    <definedName name="SegmentaciónDeDatos_Producto">#N/A</definedName>
    <definedName name="SegmentaciónDeDatos_Zona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</extLst>
</workbook>
</file>

<file path=xl/calcChain.xml><?xml version="1.0" encoding="utf-8"?>
<calcChain xmlns="http://schemas.openxmlformats.org/spreadsheetml/2006/main">
  <c r="C3" i="1" l="1"/>
  <c r="I115" i="1"/>
  <c r="J58" i="1"/>
  <c r="J114" i="1"/>
  <c r="J33" i="1"/>
  <c r="J13" i="1"/>
  <c r="J59" i="1"/>
  <c r="J90" i="1"/>
  <c r="J60" i="1"/>
  <c r="J34" i="1"/>
  <c r="J91" i="1"/>
  <c r="J35" i="1"/>
  <c r="J36" i="1"/>
  <c r="J92" i="1"/>
  <c r="J93" i="1"/>
  <c r="J61" i="1"/>
  <c r="J62" i="1"/>
  <c r="J94" i="1"/>
  <c r="J14" i="1"/>
  <c r="J95" i="1"/>
  <c r="J63" i="1"/>
  <c r="J37" i="1"/>
  <c r="J38" i="1"/>
  <c r="J39" i="1"/>
  <c r="J64" i="1"/>
  <c r="J65" i="1"/>
  <c r="J96" i="1"/>
  <c r="J40" i="1"/>
  <c r="J15" i="1"/>
  <c r="J66" i="1"/>
  <c r="J16" i="1"/>
  <c r="J41" i="1"/>
  <c r="J42" i="1"/>
  <c r="J67" i="1"/>
  <c r="J43" i="1"/>
  <c r="J17" i="1"/>
  <c r="J97" i="1"/>
  <c r="J68" i="1"/>
  <c r="J98" i="1"/>
  <c r="J44" i="1"/>
  <c r="J69" i="1"/>
  <c r="J18" i="1"/>
  <c r="J99" i="1"/>
  <c r="J70" i="1"/>
  <c r="J45" i="1"/>
  <c r="J19" i="1"/>
  <c r="J20" i="1"/>
  <c r="J21" i="1"/>
  <c r="J100" i="1"/>
  <c r="J101" i="1"/>
  <c r="J22" i="1"/>
  <c r="J71" i="1"/>
  <c r="J72" i="1"/>
  <c r="J73" i="1"/>
  <c r="J23" i="1"/>
  <c r="J24" i="1"/>
  <c r="J25" i="1"/>
  <c r="J46" i="1"/>
  <c r="J102" i="1"/>
  <c r="J74" i="1"/>
  <c r="J47" i="1"/>
  <c r="J48" i="1"/>
  <c r="J26" i="1"/>
  <c r="J75" i="1"/>
  <c r="J103" i="1"/>
  <c r="J104" i="1"/>
  <c r="J76" i="1"/>
  <c r="J49" i="1"/>
  <c r="J105" i="1"/>
  <c r="J77" i="1"/>
  <c r="J78" i="1"/>
  <c r="J106" i="1"/>
  <c r="J79" i="1"/>
  <c r="J27" i="1"/>
  <c r="J28" i="1"/>
  <c r="J50" i="1"/>
  <c r="J51" i="1"/>
  <c r="J29" i="1"/>
  <c r="J52" i="1"/>
  <c r="J30" i="1"/>
  <c r="J107" i="1"/>
  <c r="J80" i="1"/>
  <c r="J108" i="1"/>
  <c r="J53" i="1"/>
  <c r="J31" i="1"/>
  <c r="J81" i="1"/>
  <c r="J54" i="1"/>
  <c r="J82" i="1"/>
  <c r="J109" i="1"/>
  <c r="J110" i="1"/>
  <c r="J83" i="1"/>
  <c r="J55" i="1"/>
  <c r="J84" i="1"/>
  <c r="J85" i="1"/>
  <c r="J86" i="1"/>
  <c r="J111" i="1"/>
  <c r="J87" i="1"/>
  <c r="J112" i="1"/>
  <c r="J56" i="1"/>
  <c r="J113" i="1"/>
  <c r="J88" i="1"/>
  <c r="J57" i="1"/>
  <c r="J32" i="1"/>
  <c r="J89" i="1"/>
  <c r="J115" i="1" l="1"/>
</calcChain>
</file>

<file path=xl/sharedStrings.xml><?xml version="1.0" encoding="utf-8"?>
<sst xmlns="http://schemas.openxmlformats.org/spreadsheetml/2006/main" count="315" uniqueCount="34">
  <si>
    <t>Zona</t>
  </si>
  <si>
    <t>Categoría</t>
  </si>
  <si>
    <t>Producto</t>
  </si>
  <si>
    <t>Cantidad</t>
  </si>
  <si>
    <t>Precio Unitario</t>
  </si>
  <si>
    <t>Norte</t>
  </si>
  <si>
    <t>Este</t>
  </si>
  <si>
    <t>Oeste</t>
  </si>
  <si>
    <t>Sur</t>
  </si>
  <si>
    <t>Alimentos</t>
  </si>
  <si>
    <t>Juguetes</t>
  </si>
  <si>
    <t>Ropa</t>
  </si>
  <si>
    <t>Electrónica</t>
  </si>
  <si>
    <t>Aceite</t>
  </si>
  <si>
    <t>Fideos</t>
  </si>
  <si>
    <t>Muñeca</t>
  </si>
  <si>
    <t>Camisa</t>
  </si>
  <si>
    <t>Pantalón</t>
  </si>
  <si>
    <t>Galletitas</t>
  </si>
  <si>
    <t>Pelota</t>
  </si>
  <si>
    <t>Arroz</t>
  </si>
  <si>
    <t>Tablet</t>
  </si>
  <si>
    <t>Ladrillos</t>
  </si>
  <si>
    <t>Campera</t>
  </si>
  <si>
    <t>Autito</t>
  </si>
  <si>
    <t>TV</t>
  </si>
  <si>
    <t>Auriculares</t>
  </si>
  <si>
    <t>Notebook</t>
  </si>
  <si>
    <t>Total</t>
  </si>
  <si>
    <t>Subtotal</t>
  </si>
  <si>
    <t>Camioneta</t>
  </si>
  <si>
    <t>Camisa Roja</t>
  </si>
  <si>
    <t>Stock: "SUPER TODO JUJUY"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</si>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</sst>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top"/>
    </xf>
    <xf numFmtId="0" fontId="0" fillId="2" borderId="0" xfId="0" applyNumberFormat="1" applyFill="1" applyBorder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2" borderId="1" xfId="0" applyFill="1" applyBorder="1"/>
    <xf numFmtId="14" fontId="0" fillId="2" borderId="1" xfId="0" applyNumberFormat="1" applyFill="1" applyBorder="1"/>
  </cellXfs>
  <cellStyles count="1">
    <cellStyle name="Normal" xfId="0" builtinId="0"/>
  </cellStyles>
  <dxfs count="1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498662</xdr:colOff>
      <xdr:row>0</xdr:row>
      <xdr:rowOff>72838</xdr:rowOff>
    </xdr:from>
    <xdr:to>
      <xdr:col>13</xdr:col>
      <xdr:colOff>61634</xdr:colOff>
      <xdr:row>6</xdr:row>
      <xdr:rowOff>128868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A844770-13F5-24AA-0B1D-E5C7795527BE}"/>
            </a:ext>
          </a:extLst>
        </xdr:cNvPr>
        <xdr:cNvSpPr/>
      </xdr:nvSpPr>
      <xdr:spPr>
        <a:xfrm>
          <a:off x="498662" y="72838"/>
          <a:ext cx="8292354" cy="1199030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absolute">
    <xdr:from>
      <xdr:col>0</xdr:col>
      <xdr:colOff>500902</xdr:colOff>
      <xdr:row>7</xdr:row>
      <xdr:rowOff>5602</xdr:rowOff>
    </xdr:from>
    <xdr:to>
      <xdr:col>3</xdr:col>
      <xdr:colOff>497540</xdr:colOff>
      <xdr:row>115</xdr:row>
      <xdr:rowOff>112618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Zona">
              <a:extLst>
                <a:ext uri="{FF2B5EF4-FFF2-40B4-BE49-F238E27FC236}">
                  <a16:creationId xmlns:a16="http://schemas.microsoft.com/office/drawing/2014/main" id="{C21A453A-5205-7CF6-3B4E-B7089FCC5F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0902" y="1339102"/>
              <a:ext cx="1828800" cy="14405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144555</xdr:colOff>
      <xdr:row>7</xdr:row>
      <xdr:rowOff>5602</xdr:rowOff>
    </xdr:from>
    <xdr:to>
      <xdr:col>9</xdr:col>
      <xdr:colOff>428065</xdr:colOff>
      <xdr:row>10</xdr:row>
      <xdr:rowOff>72838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Categoría">
              <a:extLst>
                <a:ext uri="{FF2B5EF4-FFF2-40B4-BE49-F238E27FC236}">
                  <a16:creationId xmlns:a16="http://schemas.microsoft.com/office/drawing/2014/main" id="{F82503C1-3BB4-BAE6-4A09-55F6D8AF37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87437" y="1339102"/>
              <a:ext cx="4127128" cy="6387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75079</xdr:colOff>
      <xdr:row>7</xdr:row>
      <xdr:rowOff>5602</xdr:rowOff>
    </xdr:from>
    <xdr:to>
      <xdr:col>13</xdr:col>
      <xdr:colOff>71718</xdr:colOff>
      <xdr:row>121</xdr:row>
      <xdr:rowOff>53227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Producto">
              <a:extLst>
                <a:ext uri="{FF2B5EF4-FFF2-40B4-BE49-F238E27FC236}">
                  <a16:creationId xmlns:a16="http://schemas.microsoft.com/office/drawing/2014/main" id="{3B5F4433-82B5-CDC6-E789-CCA5DE7756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72300" y="133910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303679</xdr:colOff>
      <xdr:row>5</xdr:row>
      <xdr:rowOff>152400</xdr:rowOff>
    </xdr:to>
    <xdr:pic>
      <xdr:nvPicPr>
        <xdr:cNvPr id="6" name="Gráfico 5" descr="Tienda">
          <a:extLst>
            <a:ext uri="{FF2B5EF4-FFF2-40B4-BE49-F238E27FC236}">
              <a16:creationId xmlns:a16="http://schemas.microsoft.com/office/drawing/2014/main" id="{22533186-0A7A-B5EF-50F3-53A0C9F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07941" y="190500"/>
          <a:ext cx="914400" cy="91440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" xr10:uid="{74C67673-5C0E-4696-91CD-09F6240135F0}" sourceName="Zon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" xr10:uid="{0C77C8AF-AC8C-49DD-A957-523D7340C6BF}" sourceName="Categoría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33B75E1A-7640-4206-B2A3-340C52C7559F}" sourceName="Producto">
  <extLst>
    <x:ext xmlns:x15="http://schemas.microsoft.com/office/spreadsheetml/2010/11/main" uri="{2F2917AC-EB37-4324-AD4E-5DD8C200BD13}">
      <x15:tableSlicerCache tableId="1" column="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Zona" xr10:uid="{25CB4EC8-FF9C-469A-9A2B-BEFB2E2C24C9}" cache="SegmentaciónDeDatos_Zona" caption="Zona" style="SlicerStyleLight3" rowHeight="241300"/>
  <slicer name="Categoría" xr10:uid="{4E76CD13-CBBE-487A-8C05-791CB618882E}" cache="SegmentaciónDeDatos_Categoría" caption="Categoría" columnCount="4" style="SlicerStyleLight3" rowHeight="241300"/>
  <slicer name="Producto" xr10:uid="{D608377E-7C14-4F04-8AE2-5AD58EA73DC4}" cache="SegmentaciónDeDatos_Producto" caption="Producto" style="SlicerStyleLight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6E9243-3F2F-46C3-8A67-205C3E837640}" name="Comercio" displayName="Comercio" ref="E12:J115" totalsRowCount="1" headerRowDxfId="2" dataDxfId="0" totalsRowDxfId="1" headerRowBorderDxfId="15" tableBorderDxfId="16">
  <autoFilter ref="E12:J114" xr:uid="{966E9243-3F2F-46C3-8A67-205C3E837640}">
    <filterColumn colId="0">
      <filters>
        <filter val="Este"/>
      </filters>
    </filterColumn>
    <filterColumn colId="1">
      <filters>
        <filter val="Electrónica"/>
      </filters>
    </filterColumn>
    <filterColumn colId="2">
      <filters>
        <filter val="Notebook"/>
      </filters>
    </filterColumn>
  </autoFilter>
  <sortState xmlns:xlrd2="http://schemas.microsoft.com/office/spreadsheetml/2017/richdata2" ref="E13:J114">
    <sortCondition ref="E12:E114"/>
  </sortState>
  <tableColumns count="6">
    <tableColumn id="1" xr3:uid="{DC2C4C30-BAE0-4C8F-B5D5-3FD0D3B91301}" name="Zona" totalsRowLabel="Total" dataDxfId="14" totalsRowDxfId="13"/>
    <tableColumn id="2" xr3:uid="{5404CDE9-C1D6-4778-BC77-634FF114226D}" name="Categoría" dataDxfId="12" totalsRowDxfId="11"/>
    <tableColumn id="3" xr3:uid="{1A032524-EFE0-4D71-957D-D765440C6B1C}" name="Producto" dataDxfId="10" totalsRowDxfId="9"/>
    <tableColumn id="4" xr3:uid="{C84CC0FF-5821-42E8-8DC3-245C27EB9235}" name="Cantidad" dataDxfId="8" totalsRowDxfId="7"/>
    <tableColumn id="5" xr3:uid="{DAC5A67A-7220-4613-A8E8-41FCFE4390BC}" name="Precio Unitario" totalsRowFunction="average" dataDxfId="6" totalsRowDxfId="5"/>
    <tableColumn id="6" xr3:uid="{93A03457-62EE-4061-B7C8-FEAC04B92EE8}" name="Subtotal" totalsRowFunction="count" dataDxfId="4" totalsRowDxfId="3">
      <calculatedColumnFormula>Comercio[[#This Row],[Precio Unitario]]*Comercio[[#This Row],[Cantidad]]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3"/>
  <sheetViews>
    <sheetView tabSelected="1" zoomScale="170" zoomScaleNormal="170" workbookViewId="0">
      <selection activeCell="I115" sqref="I115"/>
    </sheetView>
  </sheetViews>
  <sheetFormatPr baseColWidth="10" defaultColWidth="9.140625" defaultRowHeight="15" x14ac:dyDescent="0.25"/>
  <cols>
    <col min="5" max="5" width="7.42578125" customWidth="1"/>
    <col min="6" max="6" width="11.5703125" customWidth="1"/>
    <col min="7" max="7" width="11.140625" customWidth="1"/>
    <col min="8" max="8" width="11" customWidth="1"/>
    <col min="9" max="9" width="16.42578125" customWidth="1"/>
  </cols>
  <sheetData>
    <row r="1" spans="1:16" s="5" customFormat="1" x14ac:dyDescent="0.25"/>
    <row r="2" spans="1:16" s="5" customFormat="1" x14ac:dyDescent="0.25">
      <c r="B2" s="6" t="s">
        <v>32</v>
      </c>
      <c r="C2" s="7"/>
      <c r="D2" s="7"/>
    </row>
    <row r="3" spans="1:16" s="5" customFormat="1" x14ac:dyDescent="0.25">
      <c r="B3" s="8" t="s">
        <v>33</v>
      </c>
      <c r="C3" s="9">
        <f ca="1">TODAY()</f>
        <v>45814</v>
      </c>
      <c r="E3" s="2"/>
      <c r="F3" s="2"/>
      <c r="G3" s="2"/>
      <c r="H3" s="2"/>
      <c r="I3" s="2"/>
    </row>
    <row r="4" spans="1:16" s="5" customFormat="1" x14ac:dyDescent="0.25"/>
    <row r="5" spans="1:16" s="5" customFormat="1" x14ac:dyDescent="0.25"/>
    <row r="6" spans="1:16" s="5" customFormat="1" x14ac:dyDescent="0.25"/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3" t="s">
        <v>0</v>
      </c>
      <c r="F12" s="3" t="s">
        <v>1</v>
      </c>
      <c r="G12" s="3" t="s">
        <v>2</v>
      </c>
      <c r="H12" s="3" t="s">
        <v>3</v>
      </c>
      <c r="I12" s="3" t="s">
        <v>4</v>
      </c>
      <c r="J12" s="3" t="s">
        <v>29</v>
      </c>
      <c r="K12" s="2"/>
      <c r="L12" s="2"/>
      <c r="M12" s="2"/>
      <c r="N12" s="2"/>
      <c r="O12" s="2"/>
      <c r="P12" s="2"/>
    </row>
    <row r="13" spans="1:16" hidden="1" x14ac:dyDescent="0.25">
      <c r="A13" s="2"/>
      <c r="B13" s="2"/>
      <c r="C13" s="2"/>
      <c r="D13" s="2"/>
      <c r="E13" s="2" t="s">
        <v>6</v>
      </c>
      <c r="F13" s="2" t="s">
        <v>9</v>
      </c>
      <c r="G13" s="2" t="s">
        <v>14</v>
      </c>
      <c r="H13" s="2">
        <v>7</v>
      </c>
      <c r="I13" s="2">
        <v>38.46</v>
      </c>
      <c r="J13" s="2">
        <f>Comercio[[#This Row],[Precio Unitario]]*Comercio[[#This Row],[Cantidad]]</f>
        <v>269.22000000000003</v>
      </c>
      <c r="K13" s="2"/>
      <c r="L13" s="2"/>
      <c r="M13" s="2"/>
      <c r="N13" s="2"/>
      <c r="O13" s="2"/>
      <c r="P13" s="2"/>
    </row>
    <row r="14" spans="1:16" hidden="1" x14ac:dyDescent="0.25">
      <c r="A14" s="2"/>
      <c r="B14" s="2"/>
      <c r="C14" s="2"/>
      <c r="D14" s="2"/>
      <c r="E14" s="2" t="s">
        <v>6</v>
      </c>
      <c r="F14" s="2" t="s">
        <v>11</v>
      </c>
      <c r="G14" s="2" t="s">
        <v>16</v>
      </c>
      <c r="H14" s="2">
        <v>2</v>
      </c>
      <c r="I14" s="2">
        <v>389.82</v>
      </c>
      <c r="J14" s="2">
        <f>Comercio[[#This Row],[Precio Unitario]]*Comercio[[#This Row],[Cantidad]]</f>
        <v>779.64</v>
      </c>
      <c r="K14" s="2"/>
      <c r="L14" s="2"/>
      <c r="M14" s="2"/>
      <c r="N14" s="2"/>
      <c r="O14" s="2"/>
      <c r="P14" s="2"/>
    </row>
    <row r="15" spans="1:16" hidden="1" x14ac:dyDescent="0.25">
      <c r="A15" s="2"/>
      <c r="B15" s="2"/>
      <c r="C15" s="2"/>
      <c r="D15" s="2"/>
      <c r="E15" s="2" t="s">
        <v>6</v>
      </c>
      <c r="F15" s="2" t="s">
        <v>12</v>
      </c>
      <c r="G15" s="2" t="s">
        <v>21</v>
      </c>
      <c r="H15" s="2">
        <v>7</v>
      </c>
      <c r="I15" s="2">
        <v>337.73</v>
      </c>
      <c r="J15" s="2">
        <f>Comercio[[#This Row],[Precio Unitario]]*Comercio[[#This Row],[Cantidad]]</f>
        <v>2364.11</v>
      </c>
      <c r="K15" s="2"/>
      <c r="L15" s="2"/>
      <c r="M15" s="2"/>
      <c r="N15" s="2"/>
      <c r="O15" s="2"/>
      <c r="P15" s="2"/>
    </row>
    <row r="16" spans="1:16" hidden="1" x14ac:dyDescent="0.25">
      <c r="A16" s="2"/>
      <c r="B16" s="2"/>
      <c r="C16" s="2"/>
      <c r="D16" s="2"/>
      <c r="E16" s="2" t="s">
        <v>6</v>
      </c>
      <c r="F16" s="2" t="s">
        <v>9</v>
      </c>
      <c r="G16" s="2" t="s">
        <v>20</v>
      </c>
      <c r="H16" s="2">
        <v>5</v>
      </c>
      <c r="I16" s="2">
        <v>486.14</v>
      </c>
      <c r="J16" s="2">
        <f>Comercio[[#This Row],[Precio Unitario]]*Comercio[[#This Row],[Cantidad]]</f>
        <v>2430.6999999999998</v>
      </c>
      <c r="K16" s="2"/>
      <c r="L16" s="2"/>
      <c r="M16" s="2"/>
      <c r="N16" s="2"/>
      <c r="O16" s="2"/>
      <c r="P16" s="2"/>
    </row>
    <row r="17" spans="1:16" hidden="1" x14ac:dyDescent="0.25">
      <c r="A17" s="2"/>
      <c r="B17" s="2"/>
      <c r="C17" s="2"/>
      <c r="D17" s="2"/>
      <c r="E17" s="2" t="s">
        <v>6</v>
      </c>
      <c r="F17" s="2" t="s">
        <v>9</v>
      </c>
      <c r="G17" s="2" t="s">
        <v>18</v>
      </c>
      <c r="H17" s="2">
        <v>6</v>
      </c>
      <c r="I17" s="2">
        <v>441.43</v>
      </c>
      <c r="J17" s="2">
        <f>Comercio[[#This Row],[Precio Unitario]]*Comercio[[#This Row],[Cantidad]]</f>
        <v>2648.58</v>
      </c>
      <c r="K17" s="2"/>
      <c r="L17" s="2"/>
      <c r="M17" s="2"/>
      <c r="N17" s="2"/>
      <c r="O17" s="2"/>
      <c r="P17" s="2"/>
    </row>
    <row r="18" spans="1:16" hidden="1" x14ac:dyDescent="0.25">
      <c r="A18" s="2"/>
      <c r="B18" s="2"/>
      <c r="C18" s="2"/>
      <c r="D18" s="2"/>
      <c r="E18" s="2" t="s">
        <v>6</v>
      </c>
      <c r="F18" s="2" t="s">
        <v>11</v>
      </c>
      <c r="G18" s="2" t="s">
        <v>23</v>
      </c>
      <c r="H18" s="2">
        <v>9</v>
      </c>
      <c r="I18" s="2">
        <v>247.57</v>
      </c>
      <c r="J18" s="2">
        <f>Comercio[[#This Row],[Precio Unitario]]*Comercio[[#This Row],[Cantidad]]</f>
        <v>2228.13</v>
      </c>
      <c r="K18" s="2"/>
      <c r="L18" s="2"/>
      <c r="M18" s="2"/>
      <c r="N18" s="2"/>
      <c r="O18" s="2"/>
      <c r="P18" s="2"/>
    </row>
    <row r="19" spans="1:16" hidden="1" x14ac:dyDescent="0.25">
      <c r="A19" s="2"/>
      <c r="B19" s="2"/>
      <c r="C19" s="2"/>
      <c r="D19" s="2"/>
      <c r="E19" s="2" t="s">
        <v>6</v>
      </c>
      <c r="F19" s="2" t="s">
        <v>9</v>
      </c>
      <c r="G19" s="2" t="s">
        <v>14</v>
      </c>
      <c r="H19" s="2">
        <v>1</v>
      </c>
      <c r="I19" s="2">
        <v>82.56</v>
      </c>
      <c r="J19" s="2">
        <f>Comercio[[#This Row],[Precio Unitario]]*Comercio[[#This Row],[Cantidad]]</f>
        <v>82.56</v>
      </c>
      <c r="K19" s="2"/>
      <c r="L19" s="2"/>
      <c r="M19" s="2"/>
      <c r="N19" s="2"/>
      <c r="O19" s="2"/>
      <c r="P19" s="2"/>
    </row>
    <row r="20" spans="1:16" hidden="1" x14ac:dyDescent="0.25">
      <c r="A20" s="2"/>
      <c r="B20" s="2"/>
      <c r="C20" s="2"/>
      <c r="D20" s="2"/>
      <c r="E20" s="2" t="s">
        <v>6</v>
      </c>
      <c r="F20" s="2" t="s">
        <v>10</v>
      </c>
      <c r="G20" s="2" t="s">
        <v>15</v>
      </c>
      <c r="H20" s="2">
        <v>1</v>
      </c>
      <c r="I20" s="2">
        <v>488.54</v>
      </c>
      <c r="J20" s="2">
        <f>Comercio[[#This Row],[Precio Unitario]]*Comercio[[#This Row],[Cantidad]]</f>
        <v>488.54</v>
      </c>
      <c r="K20" s="2"/>
      <c r="L20" s="2"/>
      <c r="M20" s="2"/>
      <c r="N20" s="2"/>
      <c r="O20" s="2"/>
      <c r="P20" s="2"/>
    </row>
    <row r="21" spans="1:16" hidden="1" x14ac:dyDescent="0.25">
      <c r="A21" s="2"/>
      <c r="B21" s="2"/>
      <c r="C21" s="2"/>
      <c r="D21" s="2"/>
      <c r="E21" s="2" t="s">
        <v>6</v>
      </c>
      <c r="F21" s="2" t="s">
        <v>10</v>
      </c>
      <c r="G21" s="2" t="s">
        <v>24</v>
      </c>
      <c r="H21" s="2">
        <v>5</v>
      </c>
      <c r="I21" s="2">
        <v>179.08</v>
      </c>
      <c r="J21" s="2">
        <f>Comercio[[#This Row],[Precio Unitario]]*Comercio[[#This Row],[Cantidad]]</f>
        <v>895.40000000000009</v>
      </c>
      <c r="K21" s="2"/>
      <c r="L21" s="2"/>
      <c r="M21" s="2"/>
      <c r="N21" s="2"/>
      <c r="O21" s="2"/>
      <c r="P21" s="2"/>
    </row>
    <row r="22" spans="1:16" hidden="1" x14ac:dyDescent="0.25">
      <c r="A22" s="2"/>
      <c r="B22" s="2"/>
      <c r="C22" s="2"/>
      <c r="D22" s="2"/>
      <c r="E22" s="2" t="s">
        <v>6</v>
      </c>
      <c r="F22" s="2" t="s">
        <v>9</v>
      </c>
      <c r="G22" s="2" t="s">
        <v>13</v>
      </c>
      <c r="H22" s="2">
        <v>1</v>
      </c>
      <c r="I22" s="2">
        <v>366.83</v>
      </c>
      <c r="J22" s="2">
        <f>Comercio[[#This Row],[Precio Unitario]]*Comercio[[#This Row],[Cantidad]]</f>
        <v>366.83</v>
      </c>
      <c r="K22" s="2"/>
      <c r="L22" s="2"/>
      <c r="M22" s="2"/>
      <c r="N22" s="2"/>
      <c r="O22" s="2"/>
      <c r="P22" s="2"/>
    </row>
    <row r="23" spans="1:16" hidden="1" x14ac:dyDescent="0.25">
      <c r="A23" s="2"/>
      <c r="B23" s="2"/>
      <c r="C23" s="2"/>
      <c r="D23" s="2"/>
      <c r="E23" s="2" t="s">
        <v>6</v>
      </c>
      <c r="F23" s="2" t="s">
        <v>9</v>
      </c>
      <c r="G23" s="2" t="s">
        <v>13</v>
      </c>
      <c r="H23" s="2">
        <v>3</v>
      </c>
      <c r="I23" s="2">
        <v>406.66</v>
      </c>
      <c r="J23" s="2">
        <f>Comercio[[#This Row],[Precio Unitario]]*Comercio[[#This Row],[Cantidad]]</f>
        <v>1219.98</v>
      </c>
      <c r="K23" s="2"/>
      <c r="L23" s="2"/>
      <c r="M23" s="2"/>
      <c r="N23" s="2"/>
      <c r="O23" s="2"/>
      <c r="P23" s="2"/>
    </row>
    <row r="24" spans="1:16" hidden="1" x14ac:dyDescent="0.25">
      <c r="A24" s="2"/>
      <c r="B24" s="2"/>
      <c r="C24" s="2"/>
      <c r="D24" s="2"/>
      <c r="E24" s="2" t="s">
        <v>6</v>
      </c>
      <c r="F24" s="2" t="s">
        <v>10</v>
      </c>
      <c r="G24" s="2" t="s">
        <v>19</v>
      </c>
      <c r="H24" s="2">
        <v>4</v>
      </c>
      <c r="I24" s="2">
        <v>470.86</v>
      </c>
      <c r="J24" s="2">
        <f>Comercio[[#This Row],[Precio Unitario]]*Comercio[[#This Row],[Cantidad]]</f>
        <v>1883.44</v>
      </c>
      <c r="K24" s="2"/>
      <c r="L24" s="2"/>
      <c r="M24" s="2"/>
      <c r="N24" s="2"/>
      <c r="O24" s="2"/>
      <c r="P24" s="2"/>
    </row>
    <row r="25" spans="1:16" hidden="1" x14ac:dyDescent="0.25">
      <c r="A25" s="2"/>
      <c r="B25" s="2"/>
      <c r="C25" s="2"/>
      <c r="D25" s="2"/>
      <c r="E25" s="2" t="s">
        <v>6</v>
      </c>
      <c r="F25" s="2" t="s">
        <v>10</v>
      </c>
      <c r="G25" s="2" t="s">
        <v>19</v>
      </c>
      <c r="H25" s="2">
        <v>2</v>
      </c>
      <c r="I25" s="2">
        <v>420.48</v>
      </c>
      <c r="J25" s="2">
        <f>Comercio[[#This Row],[Precio Unitario]]*Comercio[[#This Row],[Cantidad]]</f>
        <v>840.96</v>
      </c>
      <c r="K25" s="2"/>
      <c r="L25" s="2"/>
      <c r="M25" s="2"/>
      <c r="N25" s="2"/>
      <c r="O25" s="2"/>
      <c r="P25" s="2"/>
    </row>
    <row r="26" spans="1:16" hidden="1" x14ac:dyDescent="0.25">
      <c r="A26" s="2"/>
      <c r="B26" s="2"/>
      <c r="C26" s="2"/>
      <c r="D26" s="2"/>
      <c r="E26" s="2" t="s">
        <v>6</v>
      </c>
      <c r="F26" s="2" t="s">
        <v>10</v>
      </c>
      <c r="G26" s="2" t="s">
        <v>19</v>
      </c>
      <c r="H26" s="2">
        <v>4</v>
      </c>
      <c r="I26" s="2">
        <v>444.67</v>
      </c>
      <c r="J26" s="2">
        <f>Comercio[[#This Row],[Precio Unitario]]*Comercio[[#This Row],[Cantidad]]</f>
        <v>1778.68</v>
      </c>
      <c r="K26" s="2"/>
      <c r="L26" s="2"/>
      <c r="M26" s="2"/>
      <c r="N26" s="2"/>
      <c r="O26" s="2"/>
      <c r="P26" s="2"/>
    </row>
    <row r="27" spans="1:16" hidden="1" x14ac:dyDescent="0.25">
      <c r="A27" s="2"/>
      <c r="B27" s="2"/>
      <c r="C27" s="2"/>
      <c r="D27" s="2"/>
      <c r="E27" s="2" t="s">
        <v>6</v>
      </c>
      <c r="F27" s="2" t="s">
        <v>12</v>
      </c>
      <c r="G27" s="2" t="s">
        <v>21</v>
      </c>
      <c r="H27" s="2">
        <v>1</v>
      </c>
      <c r="I27" s="2">
        <v>105.67</v>
      </c>
      <c r="J27" s="2">
        <f>Comercio[[#This Row],[Precio Unitario]]*Comercio[[#This Row],[Cantidad]]</f>
        <v>105.67</v>
      </c>
      <c r="K27" s="2"/>
      <c r="L27" s="2"/>
      <c r="M27" s="2"/>
      <c r="N27" s="2"/>
      <c r="O27" s="2"/>
      <c r="P27" s="2"/>
    </row>
    <row r="28" spans="1:16" hidden="1" x14ac:dyDescent="0.25">
      <c r="A28" s="2"/>
      <c r="B28" s="2"/>
      <c r="C28" s="2"/>
      <c r="D28" s="2"/>
      <c r="E28" s="2" t="s">
        <v>6</v>
      </c>
      <c r="F28" s="2" t="s">
        <v>12</v>
      </c>
      <c r="G28" s="2" t="s">
        <v>21</v>
      </c>
      <c r="H28" s="2">
        <v>4</v>
      </c>
      <c r="I28" s="2">
        <v>21.91</v>
      </c>
      <c r="J28" s="2">
        <f>Comercio[[#This Row],[Precio Unitario]]*Comercio[[#This Row],[Cantidad]]</f>
        <v>87.64</v>
      </c>
      <c r="K28" s="2"/>
      <c r="L28" s="2"/>
      <c r="M28" s="2"/>
      <c r="N28" s="2"/>
      <c r="O28" s="2"/>
      <c r="P28" s="2"/>
    </row>
    <row r="29" spans="1:16" hidden="1" x14ac:dyDescent="0.25">
      <c r="A29" s="2"/>
      <c r="B29" s="2"/>
      <c r="C29" s="2"/>
      <c r="D29" s="2"/>
      <c r="E29" s="2" t="s">
        <v>6</v>
      </c>
      <c r="F29" s="2" t="s">
        <v>11</v>
      </c>
      <c r="G29" s="2" t="s">
        <v>16</v>
      </c>
      <c r="H29" s="2">
        <v>3</v>
      </c>
      <c r="I29" s="2">
        <v>490.36</v>
      </c>
      <c r="J29" s="2">
        <f>Comercio[[#This Row],[Precio Unitario]]*Comercio[[#This Row],[Cantidad]]</f>
        <v>1471.08</v>
      </c>
      <c r="K29" s="2"/>
      <c r="L29" s="2"/>
      <c r="M29" s="2"/>
      <c r="N29" s="2"/>
      <c r="O29" s="2"/>
      <c r="P29" s="2"/>
    </row>
    <row r="30" spans="1:16" hidden="1" x14ac:dyDescent="0.25">
      <c r="A30" s="2"/>
      <c r="B30" s="2"/>
      <c r="C30" s="2"/>
      <c r="D30" s="2"/>
      <c r="E30" s="2" t="s">
        <v>6</v>
      </c>
      <c r="F30" s="2" t="s">
        <v>12</v>
      </c>
      <c r="G30" s="2" t="s">
        <v>21</v>
      </c>
      <c r="H30" s="2">
        <v>2</v>
      </c>
      <c r="I30" s="2">
        <v>282.83</v>
      </c>
      <c r="J30" s="2">
        <f>Comercio[[#This Row],[Precio Unitario]]*Comercio[[#This Row],[Cantidad]]</f>
        <v>565.66</v>
      </c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 t="s">
        <v>6</v>
      </c>
      <c r="F31" s="2" t="s">
        <v>12</v>
      </c>
      <c r="G31" s="2" t="s">
        <v>27</v>
      </c>
      <c r="H31" s="2">
        <v>3</v>
      </c>
      <c r="I31" s="2">
        <v>135.54</v>
      </c>
      <c r="J31" s="2">
        <f>Comercio[[#This Row],[Precio Unitario]]*Comercio[[#This Row],[Cantidad]]</f>
        <v>406.62</v>
      </c>
      <c r="K31" s="2"/>
      <c r="L31" s="2"/>
      <c r="M31" s="2"/>
      <c r="N31" s="2"/>
      <c r="O31" s="2"/>
      <c r="P31" s="2"/>
    </row>
    <row r="32" spans="1:16" hidden="1" x14ac:dyDescent="0.25">
      <c r="A32" s="2"/>
      <c r="B32" s="2"/>
      <c r="C32" s="2"/>
      <c r="D32" s="2"/>
      <c r="E32" s="2" t="s">
        <v>6</v>
      </c>
      <c r="F32" s="2" t="s">
        <v>11</v>
      </c>
      <c r="G32" s="2" t="s">
        <v>23</v>
      </c>
      <c r="H32" s="2">
        <v>5</v>
      </c>
      <c r="I32" s="2">
        <v>68.88</v>
      </c>
      <c r="J32" s="2">
        <f>Comercio[[#This Row],[Precio Unitario]]*Comercio[[#This Row],[Cantidad]]</f>
        <v>344.4</v>
      </c>
      <c r="K32" s="2"/>
      <c r="L32" s="2"/>
      <c r="M32" s="2"/>
      <c r="N32" s="2"/>
      <c r="O32" s="2"/>
      <c r="P32" s="2"/>
    </row>
    <row r="33" spans="1:16" hidden="1" x14ac:dyDescent="0.25">
      <c r="A33" s="2"/>
      <c r="B33" s="2"/>
      <c r="C33" s="2"/>
      <c r="D33" s="2"/>
      <c r="E33" s="2" t="s">
        <v>5</v>
      </c>
      <c r="F33" s="2" t="s">
        <v>9</v>
      </c>
      <c r="G33" s="2" t="s">
        <v>13</v>
      </c>
      <c r="H33" s="2">
        <v>8</v>
      </c>
      <c r="I33" s="2">
        <v>303.33999999999997</v>
      </c>
      <c r="J33" s="2">
        <f>Comercio[[#This Row],[Precio Unitario]]*Comercio[[#This Row],[Cantidad]]</f>
        <v>2426.7199999999998</v>
      </c>
      <c r="K33" s="2"/>
      <c r="L33" s="2"/>
      <c r="M33" s="2"/>
      <c r="N33" s="2"/>
      <c r="O33" s="2"/>
      <c r="P33" s="2"/>
    </row>
    <row r="34" spans="1:16" hidden="1" x14ac:dyDescent="0.25">
      <c r="A34" s="2"/>
      <c r="B34" s="2"/>
      <c r="C34" s="2"/>
      <c r="D34" s="2"/>
      <c r="E34" s="2" t="s">
        <v>5</v>
      </c>
      <c r="F34" s="2" t="s">
        <v>11</v>
      </c>
      <c r="G34" s="2" t="s">
        <v>17</v>
      </c>
      <c r="H34" s="2">
        <v>9</v>
      </c>
      <c r="I34" s="2">
        <v>152.69999999999999</v>
      </c>
      <c r="J34" s="2">
        <f>Comercio[[#This Row],[Precio Unitario]]*Comercio[[#This Row],[Cantidad]]</f>
        <v>1374.3</v>
      </c>
      <c r="K34" s="2"/>
      <c r="L34" s="2"/>
      <c r="M34" s="2"/>
      <c r="N34" s="2"/>
      <c r="O34" s="2"/>
      <c r="P34" s="2"/>
    </row>
    <row r="35" spans="1:16" hidden="1" x14ac:dyDescent="0.25">
      <c r="A35" s="2"/>
      <c r="B35" s="2"/>
      <c r="C35" s="2"/>
      <c r="D35" s="2"/>
      <c r="E35" s="2" t="s">
        <v>5</v>
      </c>
      <c r="F35" s="2" t="s">
        <v>10</v>
      </c>
      <c r="G35" s="2" t="s">
        <v>19</v>
      </c>
      <c r="H35" s="2">
        <v>3</v>
      </c>
      <c r="I35" s="2">
        <v>431.37</v>
      </c>
      <c r="J35" s="2">
        <f>Comercio[[#This Row],[Precio Unitario]]*Comercio[[#This Row],[Cantidad]]</f>
        <v>1294.1100000000001</v>
      </c>
      <c r="K35" s="2"/>
      <c r="L35" s="2"/>
      <c r="M35" s="2"/>
      <c r="N35" s="2"/>
      <c r="O35" s="2"/>
      <c r="P35" s="2"/>
    </row>
    <row r="36" spans="1:16" hidden="1" x14ac:dyDescent="0.25">
      <c r="A36" s="2"/>
      <c r="B36" s="2"/>
      <c r="C36" s="2"/>
      <c r="D36" s="2"/>
      <c r="E36" s="2" t="s">
        <v>5</v>
      </c>
      <c r="F36" s="2" t="s">
        <v>9</v>
      </c>
      <c r="G36" s="2" t="s">
        <v>20</v>
      </c>
      <c r="H36" s="2">
        <v>7</v>
      </c>
      <c r="I36" s="2">
        <v>16.5</v>
      </c>
      <c r="J36" s="2">
        <f>Comercio[[#This Row],[Precio Unitario]]*Comercio[[#This Row],[Cantidad]]</f>
        <v>115.5</v>
      </c>
      <c r="K36" s="2"/>
      <c r="L36" s="2"/>
      <c r="M36" s="2"/>
      <c r="N36" s="2"/>
      <c r="O36" s="2"/>
      <c r="P36" s="2"/>
    </row>
    <row r="37" spans="1:16" hidden="1" x14ac:dyDescent="0.25">
      <c r="A37" s="2"/>
      <c r="B37" s="2"/>
      <c r="C37" s="2"/>
      <c r="D37" s="2"/>
      <c r="E37" s="2" t="s">
        <v>5</v>
      </c>
      <c r="F37" s="2" t="s">
        <v>11</v>
      </c>
      <c r="G37" s="2" t="s">
        <v>23</v>
      </c>
      <c r="H37" s="2">
        <v>2</v>
      </c>
      <c r="I37" s="2">
        <v>274.45</v>
      </c>
      <c r="J37" s="2">
        <f>Comercio[[#This Row],[Precio Unitario]]*Comercio[[#This Row],[Cantidad]]</f>
        <v>548.9</v>
      </c>
      <c r="K37" s="2"/>
      <c r="L37" s="2"/>
      <c r="M37" s="2"/>
      <c r="N37" s="2"/>
      <c r="O37" s="2"/>
      <c r="P37" s="2"/>
    </row>
    <row r="38" spans="1:16" hidden="1" x14ac:dyDescent="0.25">
      <c r="A38" s="2"/>
      <c r="B38" s="2"/>
      <c r="C38" s="2"/>
      <c r="D38" s="2"/>
      <c r="E38" s="2" t="s">
        <v>5</v>
      </c>
      <c r="F38" s="2" t="s">
        <v>10</v>
      </c>
      <c r="G38" s="2" t="s">
        <v>24</v>
      </c>
      <c r="H38" s="2">
        <v>9</v>
      </c>
      <c r="I38" s="2">
        <v>155.16999999999999</v>
      </c>
      <c r="J38" s="2">
        <f>Comercio[[#This Row],[Precio Unitario]]*Comercio[[#This Row],[Cantidad]]</f>
        <v>1396.53</v>
      </c>
      <c r="K38" s="2"/>
      <c r="L38" s="2"/>
      <c r="M38" s="2"/>
      <c r="N38" s="2"/>
      <c r="O38" s="2"/>
      <c r="P38" s="2"/>
    </row>
    <row r="39" spans="1:16" hidden="1" x14ac:dyDescent="0.25">
      <c r="A39" s="2"/>
      <c r="B39" s="2"/>
      <c r="C39" s="2"/>
      <c r="D39" s="2"/>
      <c r="E39" s="2" t="s">
        <v>5</v>
      </c>
      <c r="F39" s="2" t="s">
        <v>12</v>
      </c>
      <c r="G39" s="2" t="s">
        <v>25</v>
      </c>
      <c r="H39" s="2">
        <v>7</v>
      </c>
      <c r="I39" s="2">
        <v>217.47</v>
      </c>
      <c r="J39" s="2">
        <f>Comercio[[#This Row],[Precio Unitario]]*Comercio[[#This Row],[Cantidad]]</f>
        <v>1522.29</v>
      </c>
      <c r="K39" s="2"/>
      <c r="L39" s="2"/>
      <c r="M39" s="2"/>
      <c r="N39" s="2"/>
      <c r="O39" s="2"/>
      <c r="P39" s="2"/>
    </row>
    <row r="40" spans="1:16" hidden="1" x14ac:dyDescent="0.25">
      <c r="A40" s="2"/>
      <c r="B40" s="2"/>
      <c r="C40" s="2"/>
      <c r="D40" s="2"/>
      <c r="E40" s="2" t="s">
        <v>5</v>
      </c>
      <c r="F40" s="2" t="s">
        <v>10</v>
      </c>
      <c r="G40" s="2" t="s">
        <v>22</v>
      </c>
      <c r="H40" s="2">
        <v>8</v>
      </c>
      <c r="I40" s="2">
        <v>230.23</v>
      </c>
      <c r="J40" s="2">
        <f>Comercio[[#This Row],[Precio Unitario]]*Comercio[[#This Row],[Cantidad]]</f>
        <v>1841.84</v>
      </c>
      <c r="K40" s="2"/>
      <c r="L40" s="2"/>
      <c r="M40" s="2"/>
      <c r="N40" s="2"/>
      <c r="O40" s="2"/>
      <c r="P40" s="2"/>
    </row>
    <row r="41" spans="1:16" hidden="1" x14ac:dyDescent="0.25">
      <c r="A41" s="2"/>
      <c r="B41" s="2"/>
      <c r="C41" s="2"/>
      <c r="D41" s="2"/>
      <c r="E41" s="2" t="s">
        <v>5</v>
      </c>
      <c r="F41" s="2" t="s">
        <v>9</v>
      </c>
      <c r="G41" s="2" t="s">
        <v>20</v>
      </c>
      <c r="H41" s="2">
        <v>7</v>
      </c>
      <c r="I41" s="2">
        <v>387.77</v>
      </c>
      <c r="J41" s="2">
        <f>Comercio[[#This Row],[Precio Unitario]]*Comercio[[#This Row],[Cantidad]]</f>
        <v>2714.39</v>
      </c>
      <c r="K41" s="2"/>
      <c r="L41" s="2"/>
      <c r="M41" s="2"/>
      <c r="N41" s="2"/>
      <c r="O41" s="2"/>
      <c r="P41" s="2"/>
    </row>
    <row r="42" spans="1:16" hidden="1" x14ac:dyDescent="0.25">
      <c r="A42" s="2"/>
      <c r="B42" s="2"/>
      <c r="C42" s="2"/>
      <c r="D42" s="2"/>
      <c r="E42" s="2" t="s">
        <v>5</v>
      </c>
      <c r="F42" s="2" t="s">
        <v>9</v>
      </c>
      <c r="G42" s="2" t="s">
        <v>18</v>
      </c>
      <c r="H42" s="2">
        <v>3</v>
      </c>
      <c r="I42" s="2">
        <v>25.4</v>
      </c>
      <c r="J42" s="2">
        <f>Comercio[[#This Row],[Precio Unitario]]*Comercio[[#This Row],[Cantidad]]</f>
        <v>76.199999999999989</v>
      </c>
      <c r="K42" s="2"/>
      <c r="L42" s="2"/>
      <c r="M42" s="2"/>
      <c r="N42" s="2"/>
      <c r="O42" s="2"/>
      <c r="P42" s="2"/>
    </row>
    <row r="43" spans="1:16" hidden="1" x14ac:dyDescent="0.25">
      <c r="A43" s="2"/>
      <c r="B43" s="2"/>
      <c r="C43" s="2"/>
      <c r="D43" s="2"/>
      <c r="E43" s="2" t="s">
        <v>5</v>
      </c>
      <c r="F43" s="2" t="s">
        <v>9</v>
      </c>
      <c r="G43" s="2" t="s">
        <v>18</v>
      </c>
      <c r="H43" s="2">
        <v>4</v>
      </c>
      <c r="I43" s="2">
        <v>472</v>
      </c>
      <c r="J43" s="2">
        <f>Comercio[[#This Row],[Precio Unitario]]*Comercio[[#This Row],[Cantidad]]</f>
        <v>1888</v>
      </c>
      <c r="K43" s="2"/>
      <c r="L43" s="2"/>
      <c r="M43" s="2"/>
      <c r="N43" s="2"/>
      <c r="O43" s="2"/>
      <c r="P43" s="2"/>
    </row>
    <row r="44" spans="1:16" hidden="1" x14ac:dyDescent="0.25">
      <c r="A44" s="2"/>
      <c r="B44" s="2"/>
      <c r="C44" s="2"/>
      <c r="D44" s="2"/>
      <c r="E44" s="2" t="s">
        <v>5</v>
      </c>
      <c r="F44" s="2" t="s">
        <v>9</v>
      </c>
      <c r="G44" s="2" t="s">
        <v>14</v>
      </c>
      <c r="H44" s="2">
        <v>1</v>
      </c>
      <c r="I44" s="2">
        <v>121.69</v>
      </c>
      <c r="J44" s="2">
        <f>Comercio[[#This Row],[Precio Unitario]]*Comercio[[#This Row],[Cantidad]]</f>
        <v>121.69</v>
      </c>
      <c r="K44" s="2"/>
      <c r="L44" s="2"/>
      <c r="M44" s="2"/>
      <c r="N44" s="2"/>
      <c r="O44" s="2"/>
      <c r="P44" s="2"/>
    </row>
    <row r="45" spans="1:16" hidden="1" x14ac:dyDescent="0.25">
      <c r="A45" s="2"/>
      <c r="B45" s="2"/>
      <c r="C45" s="2"/>
      <c r="D45" s="2"/>
      <c r="E45" s="2" t="s">
        <v>5</v>
      </c>
      <c r="F45" s="2" t="s">
        <v>12</v>
      </c>
      <c r="G45" s="2" t="s">
        <v>27</v>
      </c>
      <c r="H45" s="2">
        <v>4</v>
      </c>
      <c r="I45" s="2">
        <v>130.97</v>
      </c>
      <c r="J45" s="2">
        <f>Comercio[[#This Row],[Precio Unitario]]*Comercio[[#This Row],[Cantidad]]</f>
        <v>523.88</v>
      </c>
      <c r="K45" s="2"/>
      <c r="L45" s="2"/>
      <c r="M45" s="2"/>
      <c r="N45" s="2"/>
      <c r="O45" s="2"/>
      <c r="P45" s="2"/>
    </row>
    <row r="46" spans="1:16" hidden="1" x14ac:dyDescent="0.25">
      <c r="A46" s="2"/>
      <c r="B46" s="2"/>
      <c r="C46" s="2"/>
      <c r="D46" s="2"/>
      <c r="E46" s="2" t="s">
        <v>5</v>
      </c>
      <c r="F46" s="2" t="s">
        <v>9</v>
      </c>
      <c r="G46" s="2" t="s">
        <v>13</v>
      </c>
      <c r="H46" s="2">
        <v>9</v>
      </c>
      <c r="I46" s="2">
        <v>112.45</v>
      </c>
      <c r="J46" s="2">
        <f>Comercio[[#This Row],[Precio Unitario]]*Comercio[[#This Row],[Cantidad]]</f>
        <v>1012.0500000000001</v>
      </c>
      <c r="K46" s="2"/>
      <c r="L46" s="2"/>
      <c r="M46" s="2"/>
      <c r="N46" s="2"/>
      <c r="O46" s="2"/>
      <c r="P46" s="2"/>
    </row>
    <row r="47" spans="1:16" hidden="1" x14ac:dyDescent="0.25">
      <c r="A47" s="2"/>
      <c r="B47" s="2"/>
      <c r="C47" s="2"/>
      <c r="D47" s="2"/>
      <c r="E47" s="2" t="s">
        <v>5</v>
      </c>
      <c r="F47" s="2" t="s">
        <v>12</v>
      </c>
      <c r="G47" s="2" t="s">
        <v>27</v>
      </c>
      <c r="H47" s="2">
        <v>5</v>
      </c>
      <c r="I47" s="2">
        <v>451.2</v>
      </c>
      <c r="J47" s="2">
        <f>Comercio[[#This Row],[Precio Unitario]]*Comercio[[#This Row],[Cantidad]]</f>
        <v>2256</v>
      </c>
      <c r="K47" s="2"/>
      <c r="L47" s="2"/>
      <c r="M47" s="2"/>
      <c r="N47" s="2"/>
      <c r="O47" s="2"/>
      <c r="P47" s="2"/>
    </row>
    <row r="48" spans="1:16" hidden="1" x14ac:dyDescent="0.25">
      <c r="A48" s="2"/>
      <c r="B48" s="2"/>
      <c r="C48" s="2"/>
      <c r="D48" s="2"/>
      <c r="E48" s="2" t="s">
        <v>5</v>
      </c>
      <c r="F48" s="2" t="s">
        <v>9</v>
      </c>
      <c r="G48" s="2" t="s">
        <v>18</v>
      </c>
      <c r="H48" s="2">
        <v>9</v>
      </c>
      <c r="I48" s="2">
        <v>181.11</v>
      </c>
      <c r="J48" s="2">
        <f>Comercio[[#This Row],[Precio Unitario]]*Comercio[[#This Row],[Cantidad]]</f>
        <v>1629.9900000000002</v>
      </c>
      <c r="K48" s="2"/>
      <c r="L48" s="2"/>
      <c r="M48" s="2"/>
      <c r="N48" s="2"/>
      <c r="O48" s="2"/>
      <c r="P48" s="2"/>
    </row>
    <row r="49" spans="1:16" hidden="1" x14ac:dyDescent="0.25">
      <c r="A49" s="2"/>
      <c r="B49" s="2"/>
      <c r="C49" s="2"/>
      <c r="D49" s="2"/>
      <c r="E49" s="2" t="s">
        <v>5</v>
      </c>
      <c r="F49" s="2" t="s">
        <v>9</v>
      </c>
      <c r="G49" s="2" t="s">
        <v>13</v>
      </c>
      <c r="H49" s="2">
        <v>9</v>
      </c>
      <c r="I49" s="2">
        <v>96.2</v>
      </c>
      <c r="J49" s="2">
        <f>Comercio[[#This Row],[Precio Unitario]]*Comercio[[#This Row],[Cantidad]]</f>
        <v>865.80000000000007</v>
      </c>
      <c r="K49" s="2"/>
      <c r="L49" s="2"/>
      <c r="M49" s="2"/>
      <c r="N49" s="2"/>
      <c r="O49" s="2"/>
      <c r="P49" s="2"/>
    </row>
    <row r="50" spans="1:16" hidden="1" x14ac:dyDescent="0.25">
      <c r="A50" s="2"/>
      <c r="B50" s="2"/>
      <c r="C50" s="2"/>
      <c r="D50" s="2"/>
      <c r="E50" s="2" t="s">
        <v>5</v>
      </c>
      <c r="F50" s="2" t="s">
        <v>12</v>
      </c>
      <c r="G50" s="2" t="s">
        <v>21</v>
      </c>
      <c r="H50" s="2">
        <v>5</v>
      </c>
      <c r="I50" s="2">
        <v>442.91</v>
      </c>
      <c r="J50" s="2">
        <f>Comercio[[#This Row],[Precio Unitario]]*Comercio[[#This Row],[Cantidad]]</f>
        <v>2214.5500000000002</v>
      </c>
      <c r="K50" s="2"/>
      <c r="L50" s="2"/>
      <c r="M50" s="2"/>
      <c r="N50" s="2"/>
      <c r="O50" s="2"/>
      <c r="P50" s="2"/>
    </row>
    <row r="51" spans="1:16" hidden="1" x14ac:dyDescent="0.25">
      <c r="A51" s="2"/>
      <c r="B51" s="2"/>
      <c r="C51" s="2"/>
      <c r="D51" s="2"/>
      <c r="E51" s="2" t="s">
        <v>5</v>
      </c>
      <c r="F51" s="2" t="s">
        <v>10</v>
      </c>
      <c r="G51" s="2" t="s">
        <v>15</v>
      </c>
      <c r="H51" s="2">
        <v>8</v>
      </c>
      <c r="I51" s="2">
        <v>172.07</v>
      </c>
      <c r="J51" s="2">
        <f>Comercio[[#This Row],[Precio Unitario]]*Comercio[[#This Row],[Cantidad]]</f>
        <v>1376.56</v>
      </c>
      <c r="K51" s="2"/>
      <c r="L51" s="2"/>
      <c r="M51" s="2"/>
      <c r="N51" s="2"/>
      <c r="O51" s="2"/>
      <c r="P51" s="2"/>
    </row>
    <row r="52" spans="1:16" hidden="1" x14ac:dyDescent="0.25">
      <c r="A52" s="2"/>
      <c r="B52" s="2"/>
      <c r="C52" s="2"/>
      <c r="D52" s="2"/>
      <c r="E52" s="2" t="s">
        <v>5</v>
      </c>
      <c r="F52" s="2" t="s">
        <v>10</v>
      </c>
      <c r="G52" s="2" t="s">
        <v>22</v>
      </c>
      <c r="H52" s="2">
        <v>5</v>
      </c>
      <c r="I52" s="2">
        <v>103.55</v>
      </c>
      <c r="J52" s="2">
        <f>Comercio[[#This Row],[Precio Unitario]]*Comercio[[#This Row],[Cantidad]]</f>
        <v>517.75</v>
      </c>
      <c r="K52" s="2"/>
      <c r="L52" s="2"/>
      <c r="M52" s="2"/>
      <c r="N52" s="2"/>
      <c r="O52" s="2"/>
      <c r="P52" s="2"/>
    </row>
    <row r="53" spans="1:16" hidden="1" x14ac:dyDescent="0.25">
      <c r="A53" s="2"/>
      <c r="B53" s="2"/>
      <c r="C53" s="2"/>
      <c r="D53" s="2"/>
      <c r="E53" s="2" t="s">
        <v>5</v>
      </c>
      <c r="F53" s="2" t="s">
        <v>10</v>
      </c>
      <c r="G53" s="2" t="s">
        <v>15</v>
      </c>
      <c r="H53" s="2">
        <v>6</v>
      </c>
      <c r="I53" s="2">
        <v>186.15</v>
      </c>
      <c r="J53" s="2">
        <f>Comercio[[#This Row],[Precio Unitario]]*Comercio[[#This Row],[Cantidad]]</f>
        <v>1116.9000000000001</v>
      </c>
      <c r="K53" s="2"/>
      <c r="L53" s="2"/>
      <c r="M53" s="2"/>
      <c r="N53" s="2"/>
      <c r="O53" s="2"/>
      <c r="P53" s="2"/>
    </row>
    <row r="54" spans="1:16" hidden="1" x14ac:dyDescent="0.25">
      <c r="A54" s="2"/>
      <c r="B54" s="2"/>
      <c r="C54" s="2"/>
      <c r="D54" s="2"/>
      <c r="E54" s="2" t="s">
        <v>5</v>
      </c>
      <c r="F54" s="2" t="s">
        <v>12</v>
      </c>
      <c r="G54" s="2" t="s">
        <v>21</v>
      </c>
      <c r="H54" s="2">
        <v>8</v>
      </c>
      <c r="I54" s="2">
        <v>353.96</v>
      </c>
      <c r="J54" s="2">
        <f>Comercio[[#This Row],[Precio Unitario]]*Comercio[[#This Row],[Cantidad]]</f>
        <v>2831.68</v>
      </c>
      <c r="K54" s="2"/>
      <c r="L54" s="2"/>
      <c r="M54" s="2"/>
      <c r="N54" s="2"/>
      <c r="O54" s="2"/>
      <c r="P54" s="2"/>
    </row>
    <row r="55" spans="1:16" hidden="1" x14ac:dyDescent="0.25">
      <c r="A55" s="2"/>
      <c r="B55" s="2"/>
      <c r="C55" s="2"/>
      <c r="D55" s="2"/>
      <c r="E55" s="2" t="s">
        <v>5</v>
      </c>
      <c r="F55" s="2" t="s">
        <v>9</v>
      </c>
      <c r="G55" s="2" t="s">
        <v>13</v>
      </c>
      <c r="H55" s="2">
        <v>1</v>
      </c>
      <c r="I55" s="2">
        <v>415.66</v>
      </c>
      <c r="J55" s="2">
        <f>Comercio[[#This Row],[Precio Unitario]]*Comercio[[#This Row],[Cantidad]]</f>
        <v>415.66</v>
      </c>
      <c r="K55" s="2"/>
      <c r="L55" s="2"/>
      <c r="M55" s="2"/>
      <c r="N55" s="2"/>
      <c r="O55" s="2"/>
      <c r="P55" s="2"/>
    </row>
    <row r="56" spans="1:16" hidden="1" x14ac:dyDescent="0.25">
      <c r="A56" s="2"/>
      <c r="B56" s="2"/>
      <c r="C56" s="2"/>
      <c r="D56" s="2"/>
      <c r="E56" s="2" t="s">
        <v>5</v>
      </c>
      <c r="F56" s="2" t="s">
        <v>10</v>
      </c>
      <c r="G56" s="2" t="s">
        <v>15</v>
      </c>
      <c r="H56" s="2">
        <v>1</v>
      </c>
      <c r="I56" s="2">
        <v>226.75</v>
      </c>
      <c r="J56" s="2">
        <f>Comercio[[#This Row],[Precio Unitario]]*Comercio[[#This Row],[Cantidad]]</f>
        <v>226.75</v>
      </c>
      <c r="K56" s="2"/>
      <c r="L56" s="2"/>
      <c r="M56" s="2"/>
      <c r="N56" s="2"/>
      <c r="O56" s="2"/>
      <c r="P56" s="2"/>
    </row>
    <row r="57" spans="1:16" hidden="1" x14ac:dyDescent="0.25">
      <c r="A57" s="2"/>
      <c r="B57" s="2"/>
      <c r="C57" s="2"/>
      <c r="D57" s="2"/>
      <c r="E57" s="2" t="s">
        <v>5</v>
      </c>
      <c r="F57" s="2" t="s">
        <v>12</v>
      </c>
      <c r="G57" s="2" t="s">
        <v>27</v>
      </c>
      <c r="H57" s="2">
        <v>7</v>
      </c>
      <c r="I57" s="2">
        <v>33.380000000000003</v>
      </c>
      <c r="J57" s="2">
        <f>Comercio[[#This Row],[Precio Unitario]]*Comercio[[#This Row],[Cantidad]]</f>
        <v>233.66000000000003</v>
      </c>
      <c r="K57" s="2"/>
      <c r="L57" s="2"/>
      <c r="M57" s="2"/>
      <c r="N57" s="2"/>
      <c r="O57" s="2"/>
      <c r="P57" s="2"/>
    </row>
    <row r="58" spans="1:16" hidden="1" x14ac:dyDescent="0.25">
      <c r="A58" s="2"/>
      <c r="B58" s="2"/>
      <c r="C58" s="2"/>
      <c r="D58" s="2"/>
      <c r="E58" s="2" t="s">
        <v>5</v>
      </c>
      <c r="F58" s="2" t="s">
        <v>11</v>
      </c>
      <c r="G58" s="2" t="s">
        <v>31</v>
      </c>
      <c r="H58" s="2">
        <v>20</v>
      </c>
      <c r="I58" s="2">
        <v>500</v>
      </c>
      <c r="J58" s="4">
        <f>Comercio[[#This Row],[Precio Unitario]]*Comercio[[#This Row],[Cantidad]]</f>
        <v>10000</v>
      </c>
      <c r="K58" s="2"/>
      <c r="L58" s="2"/>
      <c r="M58" s="2"/>
      <c r="N58" s="2"/>
      <c r="O58" s="2"/>
      <c r="P58" s="2"/>
    </row>
    <row r="59" spans="1:16" hidden="1" x14ac:dyDescent="0.25">
      <c r="A59" s="2"/>
      <c r="B59" s="2"/>
      <c r="C59" s="2"/>
      <c r="D59" s="2"/>
      <c r="E59" s="2" t="s">
        <v>7</v>
      </c>
      <c r="F59" s="2" t="s">
        <v>10</v>
      </c>
      <c r="G59" s="2" t="s">
        <v>15</v>
      </c>
      <c r="H59" s="2">
        <v>8</v>
      </c>
      <c r="I59" s="2">
        <v>356.96</v>
      </c>
      <c r="J59" s="2">
        <f>Comercio[[#This Row],[Precio Unitario]]*Comercio[[#This Row],[Cantidad]]</f>
        <v>2855.68</v>
      </c>
      <c r="K59" s="2"/>
      <c r="L59" s="2"/>
      <c r="M59" s="2"/>
      <c r="N59" s="2"/>
      <c r="O59" s="2"/>
      <c r="P59" s="2"/>
    </row>
    <row r="60" spans="1:16" hidden="1" x14ac:dyDescent="0.25">
      <c r="A60" s="2"/>
      <c r="B60" s="2"/>
      <c r="C60" s="2"/>
      <c r="D60" s="2"/>
      <c r="E60" s="2" t="s">
        <v>7</v>
      </c>
      <c r="F60" s="2" t="s">
        <v>11</v>
      </c>
      <c r="G60" s="2" t="s">
        <v>17</v>
      </c>
      <c r="H60" s="2">
        <v>5</v>
      </c>
      <c r="I60" s="2">
        <v>312.57</v>
      </c>
      <c r="J60" s="2">
        <f>Comercio[[#This Row],[Precio Unitario]]*Comercio[[#This Row],[Cantidad]]</f>
        <v>1562.85</v>
      </c>
      <c r="K60" s="2"/>
      <c r="L60" s="2"/>
      <c r="M60" s="2"/>
      <c r="N60" s="2"/>
      <c r="O60" s="2"/>
      <c r="P60" s="2"/>
    </row>
    <row r="61" spans="1:16" hidden="1" x14ac:dyDescent="0.25">
      <c r="A61" s="2"/>
      <c r="B61" s="2"/>
      <c r="C61" s="2"/>
      <c r="D61" s="2"/>
      <c r="E61" s="2" t="s">
        <v>7</v>
      </c>
      <c r="F61" s="2" t="s">
        <v>10</v>
      </c>
      <c r="G61" s="2" t="s">
        <v>22</v>
      </c>
      <c r="H61" s="2">
        <v>8</v>
      </c>
      <c r="I61" s="2">
        <v>26.85</v>
      </c>
      <c r="J61" s="2">
        <f>Comercio[[#This Row],[Precio Unitario]]*Comercio[[#This Row],[Cantidad]]</f>
        <v>214.8</v>
      </c>
      <c r="K61" s="2"/>
      <c r="L61" s="2"/>
      <c r="M61" s="2"/>
      <c r="N61" s="2"/>
      <c r="O61" s="2"/>
      <c r="P61" s="2"/>
    </row>
    <row r="62" spans="1:16" hidden="1" x14ac:dyDescent="0.25">
      <c r="A62" s="2"/>
      <c r="B62" s="2"/>
      <c r="C62" s="2"/>
      <c r="D62" s="2"/>
      <c r="E62" s="2" t="s">
        <v>7</v>
      </c>
      <c r="F62" s="2" t="s">
        <v>11</v>
      </c>
      <c r="G62" s="2" t="s">
        <v>16</v>
      </c>
      <c r="H62" s="2">
        <v>2</v>
      </c>
      <c r="I62" s="2">
        <v>334.64</v>
      </c>
      <c r="J62" s="2">
        <f>Comercio[[#This Row],[Precio Unitario]]*Comercio[[#This Row],[Cantidad]]</f>
        <v>669.28</v>
      </c>
      <c r="K62" s="2"/>
      <c r="L62" s="2"/>
      <c r="M62" s="2"/>
      <c r="N62" s="2"/>
      <c r="O62" s="2"/>
      <c r="P62" s="2"/>
    </row>
    <row r="63" spans="1:16" hidden="1" x14ac:dyDescent="0.25">
      <c r="A63" s="2"/>
      <c r="B63" s="2"/>
      <c r="C63" s="2"/>
      <c r="D63" s="2"/>
      <c r="E63" s="2" t="s">
        <v>7</v>
      </c>
      <c r="F63" s="2" t="s">
        <v>10</v>
      </c>
      <c r="G63" s="2" t="s">
        <v>22</v>
      </c>
      <c r="H63" s="2">
        <v>7</v>
      </c>
      <c r="I63" s="2">
        <v>265.20999999999998</v>
      </c>
      <c r="J63" s="2">
        <f>Comercio[[#This Row],[Precio Unitario]]*Comercio[[#This Row],[Cantidad]]</f>
        <v>1856.4699999999998</v>
      </c>
      <c r="K63" s="2"/>
      <c r="L63" s="2"/>
      <c r="M63" s="2"/>
      <c r="N63" s="2"/>
      <c r="O63" s="2"/>
      <c r="P63" s="2"/>
    </row>
    <row r="64" spans="1:16" hidden="1" x14ac:dyDescent="0.25">
      <c r="A64" s="2"/>
      <c r="B64" s="2"/>
      <c r="C64" s="2"/>
      <c r="D64" s="2"/>
      <c r="E64" s="2" t="s">
        <v>7</v>
      </c>
      <c r="F64" s="2" t="s">
        <v>12</v>
      </c>
      <c r="G64" s="2" t="s">
        <v>21</v>
      </c>
      <c r="H64" s="2">
        <v>8</v>
      </c>
      <c r="I64" s="2">
        <v>16.899999999999999</v>
      </c>
      <c r="J64" s="2">
        <f>Comercio[[#This Row],[Precio Unitario]]*Comercio[[#This Row],[Cantidad]]</f>
        <v>135.19999999999999</v>
      </c>
      <c r="K64" s="2"/>
      <c r="L64" s="2"/>
      <c r="M64" s="2"/>
      <c r="N64" s="2"/>
      <c r="O64" s="2"/>
      <c r="P64" s="2"/>
    </row>
    <row r="65" spans="1:16" hidden="1" x14ac:dyDescent="0.25">
      <c r="A65" s="2"/>
      <c r="B65" s="2"/>
      <c r="C65" s="2"/>
      <c r="D65" s="2"/>
      <c r="E65" s="2" t="s">
        <v>7</v>
      </c>
      <c r="F65" s="2" t="s">
        <v>9</v>
      </c>
      <c r="G65" s="2" t="s">
        <v>20</v>
      </c>
      <c r="H65" s="2">
        <v>3</v>
      </c>
      <c r="I65" s="2">
        <v>397.19</v>
      </c>
      <c r="J65" s="2">
        <f>Comercio[[#This Row],[Precio Unitario]]*Comercio[[#This Row],[Cantidad]]</f>
        <v>1191.57</v>
      </c>
      <c r="K65" s="2"/>
      <c r="L65" s="2"/>
      <c r="M65" s="2"/>
      <c r="N65" s="2"/>
      <c r="O65" s="2"/>
      <c r="P65" s="2"/>
    </row>
    <row r="66" spans="1:16" hidden="1" x14ac:dyDescent="0.25">
      <c r="A66" s="2"/>
      <c r="B66" s="2"/>
      <c r="C66" s="2"/>
      <c r="D66" s="2"/>
      <c r="E66" s="2" t="s">
        <v>7</v>
      </c>
      <c r="F66" s="2" t="s">
        <v>12</v>
      </c>
      <c r="G66" s="2" t="s">
        <v>26</v>
      </c>
      <c r="H66" s="2">
        <v>8</v>
      </c>
      <c r="I66" s="2">
        <v>144.61000000000001</v>
      </c>
      <c r="J66" s="2">
        <f>Comercio[[#This Row],[Precio Unitario]]*Comercio[[#This Row],[Cantidad]]</f>
        <v>1156.8800000000001</v>
      </c>
      <c r="K66" s="2"/>
      <c r="L66" s="2"/>
      <c r="M66" s="2"/>
      <c r="N66" s="2"/>
      <c r="O66" s="2"/>
      <c r="P66" s="2"/>
    </row>
    <row r="67" spans="1:16" hidden="1" x14ac:dyDescent="0.25">
      <c r="A67" s="2"/>
      <c r="B67" s="2"/>
      <c r="C67" s="2"/>
      <c r="D67" s="2"/>
      <c r="E67" s="2" t="s">
        <v>7</v>
      </c>
      <c r="F67" s="2" t="s">
        <v>9</v>
      </c>
      <c r="G67" s="2" t="s">
        <v>20</v>
      </c>
      <c r="H67" s="2">
        <v>4</v>
      </c>
      <c r="I67" s="2">
        <v>454.71</v>
      </c>
      <c r="J67" s="2">
        <f>Comercio[[#This Row],[Precio Unitario]]*Comercio[[#This Row],[Cantidad]]</f>
        <v>1818.84</v>
      </c>
      <c r="K67" s="2"/>
      <c r="L67" s="2"/>
      <c r="M67" s="2"/>
      <c r="N67" s="2"/>
      <c r="O67" s="2"/>
      <c r="P67" s="2"/>
    </row>
    <row r="68" spans="1:16" hidden="1" x14ac:dyDescent="0.25">
      <c r="A68" s="2"/>
      <c r="B68" s="2"/>
      <c r="C68" s="2"/>
      <c r="D68" s="2"/>
      <c r="E68" s="2" t="s">
        <v>7</v>
      </c>
      <c r="F68" s="2" t="s">
        <v>10</v>
      </c>
      <c r="G68" s="2" t="s">
        <v>19</v>
      </c>
      <c r="H68" s="2">
        <v>4</v>
      </c>
      <c r="I68" s="2">
        <v>447.35</v>
      </c>
      <c r="J68" s="2">
        <f>Comercio[[#This Row],[Precio Unitario]]*Comercio[[#This Row],[Cantidad]]</f>
        <v>1789.4</v>
      </c>
      <c r="K68" s="2"/>
      <c r="L68" s="2"/>
      <c r="M68" s="2"/>
      <c r="N68" s="2"/>
      <c r="O68" s="2"/>
      <c r="P68" s="2"/>
    </row>
    <row r="69" spans="1:16" hidden="1" x14ac:dyDescent="0.25">
      <c r="A69" s="2"/>
      <c r="B69" s="2"/>
      <c r="C69" s="2"/>
      <c r="D69" s="2"/>
      <c r="E69" s="2" t="s">
        <v>7</v>
      </c>
      <c r="F69" s="2" t="s">
        <v>11</v>
      </c>
      <c r="G69" s="2" t="s">
        <v>16</v>
      </c>
      <c r="H69" s="2">
        <v>9</v>
      </c>
      <c r="I69" s="2">
        <v>159.34</v>
      </c>
      <c r="J69" s="2">
        <f>Comercio[[#This Row],[Precio Unitario]]*Comercio[[#This Row],[Cantidad]]</f>
        <v>1434.06</v>
      </c>
      <c r="K69" s="2"/>
      <c r="L69" s="2"/>
      <c r="M69" s="2"/>
      <c r="N69" s="2"/>
      <c r="O69" s="2"/>
      <c r="P69" s="2"/>
    </row>
    <row r="70" spans="1:16" hidden="1" x14ac:dyDescent="0.25">
      <c r="A70" s="2"/>
      <c r="B70" s="2"/>
      <c r="C70" s="2"/>
      <c r="D70" s="2"/>
      <c r="E70" s="2" t="s">
        <v>7</v>
      </c>
      <c r="F70" s="2" t="s">
        <v>11</v>
      </c>
      <c r="G70" s="2" t="s">
        <v>23</v>
      </c>
      <c r="H70" s="2">
        <v>8</v>
      </c>
      <c r="I70" s="2">
        <v>354.48</v>
      </c>
      <c r="J70" s="2">
        <f>Comercio[[#This Row],[Precio Unitario]]*Comercio[[#This Row],[Cantidad]]</f>
        <v>2835.84</v>
      </c>
      <c r="K70" s="2"/>
      <c r="L70" s="2"/>
      <c r="M70" s="2"/>
      <c r="N70" s="2"/>
      <c r="O70" s="2"/>
      <c r="P70" s="2"/>
    </row>
    <row r="71" spans="1:16" hidden="1" x14ac:dyDescent="0.25">
      <c r="A71" s="2"/>
      <c r="B71" s="2"/>
      <c r="C71" s="2"/>
      <c r="D71" s="2"/>
      <c r="E71" s="2" t="s">
        <v>7</v>
      </c>
      <c r="F71" s="2" t="s">
        <v>10</v>
      </c>
      <c r="G71" s="2" t="s">
        <v>15</v>
      </c>
      <c r="H71" s="2">
        <v>2</v>
      </c>
      <c r="I71" s="2">
        <v>320.43</v>
      </c>
      <c r="J71" s="2">
        <f>Comercio[[#This Row],[Precio Unitario]]*Comercio[[#This Row],[Cantidad]]</f>
        <v>640.86</v>
      </c>
      <c r="K71" s="2"/>
      <c r="L71" s="2"/>
      <c r="M71" s="2"/>
      <c r="N71" s="2"/>
      <c r="O71" s="2"/>
      <c r="P71" s="2"/>
    </row>
    <row r="72" spans="1:16" hidden="1" x14ac:dyDescent="0.25">
      <c r="A72" s="2"/>
      <c r="B72" s="2"/>
      <c r="C72" s="2"/>
      <c r="D72" s="2"/>
      <c r="E72" s="2" t="s">
        <v>7</v>
      </c>
      <c r="F72" s="2" t="s">
        <v>9</v>
      </c>
      <c r="G72" s="2" t="s">
        <v>18</v>
      </c>
      <c r="H72" s="2">
        <v>1</v>
      </c>
      <c r="I72" s="2">
        <v>83.85</v>
      </c>
      <c r="J72" s="2">
        <f>Comercio[[#This Row],[Precio Unitario]]*Comercio[[#This Row],[Cantidad]]</f>
        <v>83.85</v>
      </c>
      <c r="K72" s="2"/>
      <c r="L72" s="2"/>
      <c r="M72" s="2"/>
      <c r="N72" s="2"/>
      <c r="O72" s="2"/>
      <c r="P72" s="2"/>
    </row>
    <row r="73" spans="1:16" hidden="1" x14ac:dyDescent="0.25">
      <c r="A73" s="2"/>
      <c r="B73" s="2"/>
      <c r="C73" s="2"/>
      <c r="D73" s="2"/>
      <c r="E73" s="2" t="s">
        <v>7</v>
      </c>
      <c r="F73" s="2" t="s">
        <v>9</v>
      </c>
      <c r="G73" s="2" t="s">
        <v>14</v>
      </c>
      <c r="H73" s="2">
        <v>3</v>
      </c>
      <c r="I73" s="2">
        <v>299.54000000000002</v>
      </c>
      <c r="J73" s="2">
        <f>Comercio[[#This Row],[Precio Unitario]]*Comercio[[#This Row],[Cantidad]]</f>
        <v>898.62000000000012</v>
      </c>
      <c r="K73" s="2"/>
      <c r="L73" s="2"/>
      <c r="M73" s="2"/>
      <c r="N73" s="2"/>
      <c r="O73" s="2"/>
      <c r="P73" s="2"/>
    </row>
    <row r="74" spans="1:16" hidden="1" x14ac:dyDescent="0.25">
      <c r="A74" s="2"/>
      <c r="B74" s="2"/>
      <c r="C74" s="2"/>
      <c r="D74" s="2"/>
      <c r="E74" s="2" t="s">
        <v>7</v>
      </c>
      <c r="F74" s="2" t="s">
        <v>10</v>
      </c>
      <c r="G74" s="2" t="s">
        <v>24</v>
      </c>
      <c r="H74" s="2">
        <v>9</v>
      </c>
      <c r="I74" s="2">
        <v>263.14999999999998</v>
      </c>
      <c r="J74" s="2">
        <f>Comercio[[#This Row],[Precio Unitario]]*Comercio[[#This Row],[Cantidad]]</f>
        <v>2368.35</v>
      </c>
      <c r="K74" s="2"/>
      <c r="L74" s="2"/>
      <c r="M74" s="2"/>
      <c r="N74" s="2"/>
      <c r="O74" s="2"/>
      <c r="P74" s="2"/>
    </row>
    <row r="75" spans="1:16" hidden="1" x14ac:dyDescent="0.25">
      <c r="A75" s="2"/>
      <c r="B75" s="2"/>
      <c r="C75" s="2"/>
      <c r="D75" s="2"/>
      <c r="E75" s="2" t="s">
        <v>7</v>
      </c>
      <c r="F75" s="2" t="s">
        <v>10</v>
      </c>
      <c r="G75" s="2" t="s">
        <v>15</v>
      </c>
      <c r="H75" s="2">
        <v>4</v>
      </c>
      <c r="I75" s="2">
        <v>51.23</v>
      </c>
      <c r="J75" s="2">
        <f>Comercio[[#This Row],[Precio Unitario]]*Comercio[[#This Row],[Cantidad]]</f>
        <v>204.92</v>
      </c>
      <c r="K75" s="2"/>
      <c r="L75" s="2"/>
      <c r="M75" s="2"/>
      <c r="N75" s="2"/>
      <c r="O75" s="2"/>
      <c r="P75" s="2"/>
    </row>
    <row r="76" spans="1:16" hidden="1" x14ac:dyDescent="0.25">
      <c r="A76" s="2"/>
      <c r="B76" s="2"/>
      <c r="C76" s="2"/>
      <c r="D76" s="2"/>
      <c r="E76" s="2" t="s">
        <v>7</v>
      </c>
      <c r="F76" s="2" t="s">
        <v>12</v>
      </c>
      <c r="G76" s="2" t="s">
        <v>27</v>
      </c>
      <c r="H76" s="2">
        <v>2</v>
      </c>
      <c r="I76" s="2">
        <v>247.95</v>
      </c>
      <c r="J76" s="2">
        <f>Comercio[[#This Row],[Precio Unitario]]*Comercio[[#This Row],[Cantidad]]</f>
        <v>495.9</v>
      </c>
      <c r="K76" s="2"/>
      <c r="L76" s="2"/>
      <c r="M76" s="2"/>
      <c r="N76" s="2"/>
      <c r="O76" s="2"/>
      <c r="P76" s="2"/>
    </row>
    <row r="77" spans="1:16" hidden="1" x14ac:dyDescent="0.25">
      <c r="A77" s="2"/>
      <c r="B77" s="2"/>
      <c r="C77" s="2"/>
      <c r="D77" s="2"/>
      <c r="E77" s="2" t="s">
        <v>7</v>
      </c>
      <c r="F77" s="2" t="s">
        <v>10</v>
      </c>
      <c r="G77" s="2" t="s">
        <v>19</v>
      </c>
      <c r="H77" s="2">
        <v>7</v>
      </c>
      <c r="I77" s="2">
        <v>363.26</v>
      </c>
      <c r="J77" s="2">
        <f>Comercio[[#This Row],[Precio Unitario]]*Comercio[[#This Row],[Cantidad]]</f>
        <v>2542.8199999999997</v>
      </c>
      <c r="K77" s="2"/>
      <c r="L77" s="2"/>
      <c r="M77" s="2"/>
      <c r="N77" s="2"/>
      <c r="O77" s="2"/>
      <c r="P77" s="2"/>
    </row>
    <row r="78" spans="1:16" hidden="1" x14ac:dyDescent="0.25">
      <c r="A78" s="2"/>
      <c r="B78" s="2"/>
      <c r="C78" s="2"/>
      <c r="D78" s="2"/>
      <c r="E78" s="2" t="s">
        <v>7</v>
      </c>
      <c r="F78" s="2" t="s">
        <v>10</v>
      </c>
      <c r="G78" s="2" t="s">
        <v>15</v>
      </c>
      <c r="H78" s="2">
        <v>3</v>
      </c>
      <c r="I78" s="2">
        <v>321.8</v>
      </c>
      <c r="J78" s="2">
        <f>Comercio[[#This Row],[Precio Unitario]]*Comercio[[#This Row],[Cantidad]]</f>
        <v>965.40000000000009</v>
      </c>
      <c r="K78" s="2"/>
      <c r="L78" s="2"/>
      <c r="M78" s="2"/>
      <c r="N78" s="2"/>
      <c r="O78" s="2"/>
      <c r="P78" s="2"/>
    </row>
    <row r="79" spans="1:16" hidden="1" x14ac:dyDescent="0.25">
      <c r="A79" s="2"/>
      <c r="B79" s="2"/>
      <c r="C79" s="2"/>
      <c r="D79" s="2"/>
      <c r="E79" s="2" t="s">
        <v>7</v>
      </c>
      <c r="F79" s="2" t="s">
        <v>9</v>
      </c>
      <c r="G79" s="2" t="s">
        <v>14</v>
      </c>
      <c r="H79" s="2">
        <v>2</v>
      </c>
      <c r="I79" s="2">
        <v>181.54</v>
      </c>
      <c r="J79" s="2">
        <f>Comercio[[#This Row],[Precio Unitario]]*Comercio[[#This Row],[Cantidad]]</f>
        <v>363.08</v>
      </c>
      <c r="K79" s="2"/>
      <c r="L79" s="2"/>
      <c r="M79" s="2"/>
      <c r="N79" s="2"/>
      <c r="O79" s="2"/>
      <c r="P79" s="2"/>
    </row>
    <row r="80" spans="1:16" hidden="1" x14ac:dyDescent="0.25">
      <c r="A80" s="2"/>
      <c r="B80" s="2"/>
      <c r="C80" s="2"/>
      <c r="D80" s="2"/>
      <c r="E80" s="2" t="s">
        <v>7</v>
      </c>
      <c r="F80" s="2" t="s">
        <v>10</v>
      </c>
      <c r="G80" s="2" t="s">
        <v>24</v>
      </c>
      <c r="H80" s="2">
        <v>6</v>
      </c>
      <c r="I80" s="2">
        <v>185.74</v>
      </c>
      <c r="J80" s="2">
        <f>Comercio[[#This Row],[Precio Unitario]]*Comercio[[#This Row],[Cantidad]]</f>
        <v>1114.44</v>
      </c>
      <c r="K80" s="2"/>
      <c r="L80" s="2"/>
      <c r="M80" s="2"/>
      <c r="N80" s="2"/>
      <c r="O80" s="2"/>
      <c r="P80" s="2"/>
    </row>
    <row r="81" spans="1:16" hidden="1" x14ac:dyDescent="0.25">
      <c r="A81" s="2"/>
      <c r="B81" s="2"/>
      <c r="C81" s="2"/>
      <c r="D81" s="2"/>
      <c r="E81" s="2" t="s">
        <v>7</v>
      </c>
      <c r="F81" s="2" t="s">
        <v>10</v>
      </c>
      <c r="G81" s="2" t="s">
        <v>15</v>
      </c>
      <c r="H81" s="2">
        <v>7</v>
      </c>
      <c r="I81" s="2">
        <v>255.74</v>
      </c>
      <c r="J81" s="2">
        <f>Comercio[[#This Row],[Precio Unitario]]*Comercio[[#This Row],[Cantidad]]</f>
        <v>1790.18</v>
      </c>
      <c r="K81" s="2"/>
      <c r="L81" s="2"/>
      <c r="M81" s="2"/>
      <c r="N81" s="2"/>
      <c r="O81" s="2"/>
      <c r="P81" s="2"/>
    </row>
    <row r="82" spans="1:16" hidden="1" x14ac:dyDescent="0.25">
      <c r="A82" s="2"/>
      <c r="B82" s="2"/>
      <c r="C82" s="2"/>
      <c r="D82" s="2"/>
      <c r="E82" s="2" t="s">
        <v>7</v>
      </c>
      <c r="F82" s="2" t="s">
        <v>10</v>
      </c>
      <c r="G82" s="2" t="s">
        <v>24</v>
      </c>
      <c r="H82" s="2">
        <v>3</v>
      </c>
      <c r="I82" s="2">
        <v>175.62</v>
      </c>
      <c r="J82" s="2">
        <f>Comercio[[#This Row],[Precio Unitario]]*Comercio[[#This Row],[Cantidad]]</f>
        <v>526.86</v>
      </c>
      <c r="K82" s="2"/>
      <c r="L82" s="2"/>
      <c r="M82" s="2"/>
      <c r="N82" s="2"/>
      <c r="O82" s="2"/>
      <c r="P82" s="2"/>
    </row>
    <row r="83" spans="1:16" hidden="1" x14ac:dyDescent="0.25">
      <c r="A83" s="2"/>
      <c r="B83" s="2"/>
      <c r="C83" s="2"/>
      <c r="D83" s="2"/>
      <c r="E83" s="2" t="s">
        <v>7</v>
      </c>
      <c r="F83" s="2" t="s">
        <v>11</v>
      </c>
      <c r="G83" s="2" t="s">
        <v>16</v>
      </c>
      <c r="H83" s="2">
        <v>6</v>
      </c>
      <c r="I83" s="2">
        <v>158.6</v>
      </c>
      <c r="J83" s="2">
        <f>Comercio[[#This Row],[Precio Unitario]]*Comercio[[#This Row],[Cantidad]]</f>
        <v>951.59999999999991</v>
      </c>
      <c r="K83" s="2"/>
      <c r="L83" s="2"/>
      <c r="M83" s="2"/>
      <c r="N83" s="2"/>
      <c r="O83" s="2"/>
      <c r="P83" s="2"/>
    </row>
    <row r="84" spans="1:16" hidden="1" x14ac:dyDescent="0.25">
      <c r="A84" s="2"/>
      <c r="B84" s="2"/>
      <c r="C84" s="2"/>
      <c r="D84" s="2"/>
      <c r="E84" s="2" t="s">
        <v>7</v>
      </c>
      <c r="F84" s="2" t="s">
        <v>10</v>
      </c>
      <c r="G84" s="2" t="s">
        <v>19</v>
      </c>
      <c r="H84" s="2">
        <v>5</v>
      </c>
      <c r="I84" s="2">
        <v>234.06</v>
      </c>
      <c r="J84" s="2">
        <f>Comercio[[#This Row],[Precio Unitario]]*Comercio[[#This Row],[Cantidad]]</f>
        <v>1170.3</v>
      </c>
      <c r="K84" s="2"/>
      <c r="L84" s="2"/>
      <c r="M84" s="2"/>
      <c r="N84" s="2"/>
      <c r="O84" s="2"/>
      <c r="P84" s="2"/>
    </row>
    <row r="85" spans="1:16" hidden="1" x14ac:dyDescent="0.25">
      <c r="A85" s="2"/>
      <c r="B85" s="2"/>
      <c r="C85" s="2"/>
      <c r="D85" s="2"/>
      <c r="E85" s="2" t="s">
        <v>7</v>
      </c>
      <c r="F85" s="2" t="s">
        <v>11</v>
      </c>
      <c r="G85" s="2" t="s">
        <v>16</v>
      </c>
      <c r="H85" s="2">
        <v>4</v>
      </c>
      <c r="I85" s="2">
        <v>211.56</v>
      </c>
      <c r="J85" s="2">
        <f>Comercio[[#This Row],[Precio Unitario]]*Comercio[[#This Row],[Cantidad]]</f>
        <v>846.24</v>
      </c>
      <c r="K85" s="2"/>
      <c r="L85" s="2"/>
      <c r="M85" s="2"/>
      <c r="N85" s="2"/>
      <c r="O85" s="2"/>
      <c r="P85" s="2"/>
    </row>
    <row r="86" spans="1:16" hidden="1" x14ac:dyDescent="0.25">
      <c r="A86" s="2"/>
      <c r="B86" s="2"/>
      <c r="C86" s="2"/>
      <c r="D86" s="2"/>
      <c r="E86" s="2" t="s">
        <v>7</v>
      </c>
      <c r="F86" s="2" t="s">
        <v>9</v>
      </c>
      <c r="G86" s="2" t="s">
        <v>18</v>
      </c>
      <c r="H86" s="2">
        <v>4</v>
      </c>
      <c r="I86" s="2">
        <v>75.05</v>
      </c>
      <c r="J86" s="2">
        <f>Comercio[[#This Row],[Precio Unitario]]*Comercio[[#This Row],[Cantidad]]</f>
        <v>300.2</v>
      </c>
      <c r="K86" s="2"/>
      <c r="L86" s="2"/>
      <c r="M86" s="2"/>
      <c r="N86" s="2"/>
      <c r="O86" s="2"/>
      <c r="P86" s="2"/>
    </row>
    <row r="87" spans="1:16" hidden="1" x14ac:dyDescent="0.25">
      <c r="A87" s="2"/>
      <c r="B87" s="2"/>
      <c r="C87" s="2"/>
      <c r="D87" s="2"/>
      <c r="E87" s="2" t="s">
        <v>7</v>
      </c>
      <c r="F87" s="2" t="s">
        <v>9</v>
      </c>
      <c r="G87" s="2" t="s">
        <v>18</v>
      </c>
      <c r="H87" s="2">
        <v>7</v>
      </c>
      <c r="I87" s="2">
        <v>132.91999999999999</v>
      </c>
      <c r="J87" s="2">
        <f>Comercio[[#This Row],[Precio Unitario]]*Comercio[[#This Row],[Cantidad]]</f>
        <v>930.43999999999994</v>
      </c>
      <c r="K87" s="2"/>
      <c r="L87" s="2"/>
      <c r="M87" s="2"/>
      <c r="N87" s="2"/>
      <c r="O87" s="2"/>
      <c r="P87" s="2"/>
    </row>
    <row r="88" spans="1:16" hidden="1" x14ac:dyDescent="0.25">
      <c r="A88" s="2"/>
      <c r="B88" s="2"/>
      <c r="C88" s="2"/>
      <c r="D88" s="2"/>
      <c r="E88" s="2" t="s">
        <v>7</v>
      </c>
      <c r="F88" s="2" t="s">
        <v>12</v>
      </c>
      <c r="G88" s="2" t="s">
        <v>25</v>
      </c>
      <c r="H88" s="2">
        <v>7</v>
      </c>
      <c r="I88" s="2">
        <v>331.98</v>
      </c>
      <c r="J88" s="2">
        <f>Comercio[[#This Row],[Precio Unitario]]*Comercio[[#This Row],[Cantidad]]</f>
        <v>2323.86</v>
      </c>
      <c r="K88" s="2"/>
      <c r="L88" s="2"/>
      <c r="M88" s="2"/>
      <c r="N88" s="2"/>
      <c r="O88" s="2"/>
      <c r="P88" s="2"/>
    </row>
    <row r="89" spans="1:16" hidden="1" x14ac:dyDescent="0.25">
      <c r="A89" s="2"/>
      <c r="B89" s="2"/>
      <c r="C89" s="2"/>
      <c r="D89" s="2"/>
      <c r="E89" s="2" t="s">
        <v>7</v>
      </c>
      <c r="F89" s="2" t="s">
        <v>12</v>
      </c>
      <c r="G89" s="2" t="s">
        <v>27</v>
      </c>
      <c r="H89" s="2">
        <v>5</v>
      </c>
      <c r="I89" s="2">
        <v>56.14</v>
      </c>
      <c r="J89" s="2">
        <f>Comercio[[#This Row],[Precio Unitario]]*Comercio[[#This Row],[Cantidad]]</f>
        <v>280.7</v>
      </c>
      <c r="K89" s="2"/>
      <c r="L89" s="2"/>
      <c r="M89" s="2"/>
      <c r="N89" s="2"/>
      <c r="O89" s="2"/>
      <c r="P89" s="2"/>
    </row>
    <row r="90" spans="1:16" hidden="1" x14ac:dyDescent="0.25">
      <c r="A90" s="2"/>
      <c r="B90" s="2"/>
      <c r="C90" s="2"/>
      <c r="D90" s="2"/>
      <c r="E90" s="2" t="s">
        <v>8</v>
      </c>
      <c r="F90" s="2" t="s">
        <v>11</v>
      </c>
      <c r="G90" s="2" t="s">
        <v>16</v>
      </c>
      <c r="H90" s="2">
        <v>8</v>
      </c>
      <c r="I90" s="2">
        <v>417.9</v>
      </c>
      <c r="J90" s="2">
        <f>Comercio[[#This Row],[Precio Unitario]]*Comercio[[#This Row],[Cantidad]]</f>
        <v>3343.2</v>
      </c>
      <c r="K90" s="2"/>
      <c r="L90" s="2"/>
      <c r="M90" s="2"/>
      <c r="N90" s="2"/>
      <c r="O90" s="2"/>
      <c r="P90" s="2"/>
    </row>
    <row r="91" spans="1:16" hidden="1" x14ac:dyDescent="0.25">
      <c r="A91" s="2"/>
      <c r="B91" s="2"/>
      <c r="C91" s="2"/>
      <c r="D91" s="2"/>
      <c r="E91" s="2" t="s">
        <v>8</v>
      </c>
      <c r="F91" s="2" t="s">
        <v>9</v>
      </c>
      <c r="G91" s="2" t="s">
        <v>18</v>
      </c>
      <c r="H91" s="2">
        <v>3</v>
      </c>
      <c r="I91" s="2">
        <v>197.41</v>
      </c>
      <c r="J91" s="2">
        <f>Comercio[[#This Row],[Precio Unitario]]*Comercio[[#This Row],[Cantidad]]</f>
        <v>592.23</v>
      </c>
      <c r="K91" s="2"/>
      <c r="L91" s="2"/>
      <c r="M91" s="2"/>
      <c r="N91" s="2"/>
      <c r="O91" s="2"/>
      <c r="P91" s="2"/>
    </row>
    <row r="92" spans="1:16" hidden="1" x14ac:dyDescent="0.25">
      <c r="A92" s="2"/>
      <c r="B92" s="2"/>
      <c r="C92" s="2"/>
      <c r="D92" s="2"/>
      <c r="E92" s="2" t="s">
        <v>8</v>
      </c>
      <c r="F92" s="2" t="s">
        <v>12</v>
      </c>
      <c r="G92" s="2" t="s">
        <v>21</v>
      </c>
      <c r="H92" s="2">
        <v>2</v>
      </c>
      <c r="I92" s="2">
        <v>198.85</v>
      </c>
      <c r="J92" s="2">
        <f>Comercio[[#This Row],[Precio Unitario]]*Comercio[[#This Row],[Cantidad]]</f>
        <v>397.7</v>
      </c>
      <c r="K92" s="2"/>
      <c r="L92" s="2"/>
      <c r="M92" s="2"/>
      <c r="N92" s="2"/>
      <c r="O92" s="2"/>
      <c r="P92" s="2"/>
    </row>
    <row r="93" spans="1:16" hidden="1" x14ac:dyDescent="0.25">
      <c r="A93" s="2"/>
      <c r="B93" s="2"/>
      <c r="C93" s="2"/>
      <c r="D93" s="2"/>
      <c r="E93" s="2" t="s">
        <v>8</v>
      </c>
      <c r="F93" s="2" t="s">
        <v>11</v>
      </c>
      <c r="G93" s="2" t="s">
        <v>16</v>
      </c>
      <c r="H93" s="2">
        <v>4</v>
      </c>
      <c r="I93" s="2">
        <v>128.1</v>
      </c>
      <c r="J93" s="2">
        <f>Comercio[[#This Row],[Precio Unitario]]*Comercio[[#This Row],[Cantidad]]</f>
        <v>512.4</v>
      </c>
      <c r="K93" s="2"/>
      <c r="L93" s="2"/>
      <c r="M93" s="2"/>
      <c r="N93" s="2"/>
      <c r="O93" s="2"/>
      <c r="P93" s="2"/>
    </row>
    <row r="94" spans="1:16" hidden="1" x14ac:dyDescent="0.25">
      <c r="A94" s="2"/>
      <c r="B94" s="2"/>
      <c r="C94" s="2"/>
      <c r="D94" s="2"/>
      <c r="E94" s="2" t="s">
        <v>8</v>
      </c>
      <c r="F94" s="2" t="s">
        <v>11</v>
      </c>
      <c r="G94" s="2" t="s">
        <v>17</v>
      </c>
      <c r="H94" s="2">
        <v>6</v>
      </c>
      <c r="I94" s="2">
        <v>277.89</v>
      </c>
      <c r="J94" s="2">
        <f>Comercio[[#This Row],[Precio Unitario]]*Comercio[[#This Row],[Cantidad]]</f>
        <v>1667.34</v>
      </c>
      <c r="K94" s="2"/>
      <c r="L94" s="2"/>
      <c r="M94" s="2"/>
      <c r="N94" s="2"/>
      <c r="O94" s="2"/>
      <c r="P94" s="2"/>
    </row>
    <row r="95" spans="1:16" hidden="1" x14ac:dyDescent="0.25">
      <c r="A95" s="2"/>
      <c r="B95" s="2"/>
      <c r="C95" s="2"/>
      <c r="D95" s="2"/>
      <c r="E95" s="2" t="s">
        <v>8</v>
      </c>
      <c r="F95" s="2" t="s">
        <v>11</v>
      </c>
      <c r="G95" s="2" t="s">
        <v>17</v>
      </c>
      <c r="H95" s="2">
        <v>4</v>
      </c>
      <c r="I95" s="2">
        <v>302.97000000000003</v>
      </c>
      <c r="J95" s="2">
        <f>Comercio[[#This Row],[Precio Unitario]]*Comercio[[#This Row],[Cantidad]]</f>
        <v>1211.8800000000001</v>
      </c>
      <c r="K95" s="2"/>
      <c r="L95" s="2"/>
      <c r="M95" s="2"/>
      <c r="N95" s="2"/>
      <c r="O95" s="2"/>
      <c r="P95" s="2"/>
    </row>
    <row r="96" spans="1:16" hidden="1" x14ac:dyDescent="0.25">
      <c r="A96" s="2"/>
      <c r="B96" s="2"/>
      <c r="C96" s="2"/>
      <c r="D96" s="2"/>
      <c r="E96" s="2" t="s">
        <v>8</v>
      </c>
      <c r="F96" s="2" t="s">
        <v>9</v>
      </c>
      <c r="G96" s="2" t="s">
        <v>20</v>
      </c>
      <c r="H96" s="2">
        <v>7</v>
      </c>
      <c r="I96" s="2">
        <v>329.03</v>
      </c>
      <c r="J96" s="2">
        <f>Comercio[[#This Row],[Precio Unitario]]*Comercio[[#This Row],[Cantidad]]</f>
        <v>2303.21</v>
      </c>
      <c r="K96" s="2"/>
      <c r="L96" s="2"/>
      <c r="M96" s="2"/>
      <c r="N96" s="2"/>
      <c r="O96" s="2"/>
      <c r="P96" s="2"/>
    </row>
    <row r="97" spans="1:16" hidden="1" x14ac:dyDescent="0.25">
      <c r="A97" s="2"/>
      <c r="B97" s="2"/>
      <c r="C97" s="2"/>
      <c r="D97" s="2"/>
      <c r="E97" s="2" t="s">
        <v>8</v>
      </c>
      <c r="F97" s="2" t="s">
        <v>11</v>
      </c>
      <c r="G97" s="2" t="s">
        <v>16</v>
      </c>
      <c r="H97" s="2">
        <v>9</v>
      </c>
      <c r="I97" s="2">
        <v>61.69</v>
      </c>
      <c r="J97" s="2">
        <f>Comercio[[#This Row],[Precio Unitario]]*Comercio[[#This Row],[Cantidad]]</f>
        <v>555.21</v>
      </c>
      <c r="K97" s="2"/>
      <c r="L97" s="2"/>
      <c r="M97" s="2"/>
      <c r="N97" s="2"/>
      <c r="O97" s="2"/>
      <c r="P97" s="2"/>
    </row>
    <row r="98" spans="1:16" hidden="1" x14ac:dyDescent="0.25">
      <c r="A98" s="2"/>
      <c r="B98" s="2"/>
      <c r="C98" s="2"/>
      <c r="D98" s="2"/>
      <c r="E98" s="2" t="s">
        <v>8</v>
      </c>
      <c r="F98" s="2" t="s">
        <v>9</v>
      </c>
      <c r="G98" s="2" t="s">
        <v>13</v>
      </c>
      <c r="H98" s="2">
        <v>7</v>
      </c>
      <c r="I98" s="2">
        <v>449.08</v>
      </c>
      <c r="J98" s="2">
        <f>Comercio[[#This Row],[Precio Unitario]]*Comercio[[#This Row],[Cantidad]]</f>
        <v>3143.56</v>
      </c>
      <c r="K98" s="2"/>
      <c r="L98" s="2"/>
      <c r="M98" s="2"/>
      <c r="N98" s="2"/>
      <c r="O98" s="2"/>
      <c r="P98" s="2"/>
    </row>
    <row r="99" spans="1:16" hidden="1" x14ac:dyDescent="0.25">
      <c r="A99" s="2"/>
      <c r="B99" s="2"/>
      <c r="C99" s="2"/>
      <c r="D99" s="2"/>
      <c r="E99" s="2" t="s">
        <v>8</v>
      </c>
      <c r="F99" s="2" t="s">
        <v>12</v>
      </c>
      <c r="G99" s="2" t="s">
        <v>26</v>
      </c>
      <c r="H99" s="2">
        <v>8</v>
      </c>
      <c r="I99" s="2">
        <v>472.03</v>
      </c>
      <c r="J99" s="2">
        <f>Comercio[[#This Row],[Precio Unitario]]*Comercio[[#This Row],[Cantidad]]</f>
        <v>3776.24</v>
      </c>
      <c r="K99" s="2"/>
      <c r="L99" s="2"/>
      <c r="M99" s="2"/>
      <c r="N99" s="2"/>
      <c r="O99" s="2"/>
      <c r="P99" s="2"/>
    </row>
    <row r="100" spans="1:16" hidden="1" x14ac:dyDescent="0.25">
      <c r="A100" s="2"/>
      <c r="B100" s="2"/>
      <c r="C100" s="2"/>
      <c r="D100" s="2"/>
      <c r="E100" s="2" t="s">
        <v>8</v>
      </c>
      <c r="F100" s="2" t="s">
        <v>12</v>
      </c>
      <c r="G100" s="2" t="s">
        <v>26</v>
      </c>
      <c r="H100" s="2">
        <v>2</v>
      </c>
      <c r="I100" s="2">
        <v>270.16000000000003</v>
      </c>
      <c r="J100" s="2">
        <f>Comercio[[#This Row],[Precio Unitario]]*Comercio[[#This Row],[Cantidad]]</f>
        <v>540.32000000000005</v>
      </c>
      <c r="K100" s="2"/>
      <c r="L100" s="2"/>
      <c r="M100" s="2"/>
      <c r="N100" s="2"/>
      <c r="O100" s="2"/>
      <c r="P100" s="2"/>
    </row>
    <row r="101" spans="1:16" hidden="1" x14ac:dyDescent="0.25">
      <c r="A101" s="2"/>
      <c r="B101" s="2"/>
      <c r="C101" s="2"/>
      <c r="D101" s="2"/>
      <c r="E101" s="2" t="s">
        <v>8</v>
      </c>
      <c r="F101" s="2" t="s">
        <v>11</v>
      </c>
      <c r="G101" s="2" t="s">
        <v>23</v>
      </c>
      <c r="H101" s="2">
        <v>7</v>
      </c>
      <c r="I101" s="2">
        <v>339.35</v>
      </c>
      <c r="J101" s="2">
        <f>Comercio[[#This Row],[Precio Unitario]]*Comercio[[#This Row],[Cantidad]]</f>
        <v>2375.4500000000003</v>
      </c>
      <c r="K101" s="2"/>
      <c r="L101" s="2"/>
      <c r="M101" s="2"/>
      <c r="N101" s="2"/>
      <c r="O101" s="2"/>
      <c r="P101" s="2"/>
    </row>
    <row r="102" spans="1:16" hidden="1" x14ac:dyDescent="0.25">
      <c r="A102" s="2"/>
      <c r="B102" s="2"/>
      <c r="C102" s="2"/>
      <c r="D102" s="2"/>
      <c r="E102" s="2" t="s">
        <v>8</v>
      </c>
      <c r="F102" s="2" t="s">
        <v>9</v>
      </c>
      <c r="G102" s="2" t="s">
        <v>14</v>
      </c>
      <c r="H102" s="2">
        <v>3</v>
      </c>
      <c r="I102" s="2">
        <v>121.99</v>
      </c>
      <c r="J102" s="2">
        <f>Comercio[[#This Row],[Precio Unitario]]*Comercio[[#This Row],[Cantidad]]</f>
        <v>365.96999999999997</v>
      </c>
      <c r="K102" s="2"/>
      <c r="L102" s="2"/>
      <c r="M102" s="2"/>
      <c r="N102" s="2"/>
      <c r="O102" s="2"/>
      <c r="P102" s="2"/>
    </row>
    <row r="103" spans="1:16" hidden="1" x14ac:dyDescent="0.25">
      <c r="A103" s="2"/>
      <c r="B103" s="2"/>
      <c r="C103" s="2"/>
      <c r="D103" s="2"/>
      <c r="E103" s="2" t="s">
        <v>8</v>
      </c>
      <c r="F103" s="2" t="s">
        <v>10</v>
      </c>
      <c r="G103" s="2" t="s">
        <v>19</v>
      </c>
      <c r="H103" s="2">
        <v>8</v>
      </c>
      <c r="I103" s="2">
        <v>307.14999999999998</v>
      </c>
      <c r="J103" s="2">
        <f>Comercio[[#This Row],[Precio Unitario]]*Comercio[[#This Row],[Cantidad]]</f>
        <v>2457.1999999999998</v>
      </c>
      <c r="K103" s="2"/>
      <c r="L103" s="2"/>
      <c r="M103" s="2"/>
      <c r="N103" s="2"/>
      <c r="O103" s="2"/>
      <c r="P103" s="2"/>
    </row>
    <row r="104" spans="1:16" hidden="1" x14ac:dyDescent="0.25">
      <c r="A104" s="2"/>
      <c r="B104" s="2"/>
      <c r="C104" s="2"/>
      <c r="D104" s="2"/>
      <c r="E104" s="2" t="s">
        <v>8</v>
      </c>
      <c r="F104" s="2" t="s">
        <v>9</v>
      </c>
      <c r="G104" s="2" t="s">
        <v>13</v>
      </c>
      <c r="H104" s="2">
        <v>9</v>
      </c>
      <c r="I104" s="2">
        <v>335.12</v>
      </c>
      <c r="J104" s="2">
        <f>Comercio[[#This Row],[Precio Unitario]]*Comercio[[#This Row],[Cantidad]]</f>
        <v>3016.08</v>
      </c>
      <c r="K104" s="2"/>
      <c r="L104" s="2"/>
      <c r="M104" s="2"/>
      <c r="N104" s="2"/>
      <c r="O104" s="2"/>
      <c r="P104" s="2"/>
    </row>
    <row r="105" spans="1:16" hidden="1" x14ac:dyDescent="0.25">
      <c r="A105" s="2"/>
      <c r="B105" s="2"/>
      <c r="C105" s="2"/>
      <c r="D105" s="2"/>
      <c r="E105" s="2" t="s">
        <v>8</v>
      </c>
      <c r="F105" s="2" t="s">
        <v>10</v>
      </c>
      <c r="G105" s="2" t="s">
        <v>15</v>
      </c>
      <c r="H105" s="2">
        <v>5</v>
      </c>
      <c r="I105" s="2">
        <v>97.62</v>
      </c>
      <c r="J105" s="2">
        <f>Comercio[[#This Row],[Precio Unitario]]*Comercio[[#This Row],[Cantidad]]</f>
        <v>488.1</v>
      </c>
      <c r="K105" s="2"/>
      <c r="L105" s="2"/>
      <c r="M105" s="2"/>
      <c r="N105" s="2"/>
      <c r="O105" s="2"/>
      <c r="P105" s="2"/>
    </row>
    <row r="106" spans="1:16" hidden="1" x14ac:dyDescent="0.25">
      <c r="A106" s="2"/>
      <c r="B106" s="2"/>
      <c r="C106" s="2"/>
      <c r="D106" s="2"/>
      <c r="E106" s="2" t="s">
        <v>8</v>
      </c>
      <c r="F106" s="2" t="s">
        <v>11</v>
      </c>
      <c r="G106" s="2" t="s">
        <v>17</v>
      </c>
      <c r="H106" s="2">
        <v>6</v>
      </c>
      <c r="I106" s="2">
        <v>489.66</v>
      </c>
      <c r="J106" s="2">
        <f>Comercio[[#This Row],[Precio Unitario]]*Comercio[[#This Row],[Cantidad]]</f>
        <v>2937.96</v>
      </c>
      <c r="K106" s="2"/>
      <c r="L106" s="2"/>
      <c r="M106" s="2"/>
      <c r="N106" s="2"/>
      <c r="O106" s="2"/>
      <c r="P106" s="2"/>
    </row>
    <row r="107" spans="1:16" hidden="1" x14ac:dyDescent="0.25">
      <c r="A107" s="2"/>
      <c r="B107" s="2"/>
      <c r="C107" s="2"/>
      <c r="D107" s="2"/>
      <c r="E107" s="2" t="s">
        <v>8</v>
      </c>
      <c r="F107" s="2" t="s">
        <v>9</v>
      </c>
      <c r="G107" s="2" t="s">
        <v>14</v>
      </c>
      <c r="H107" s="2">
        <v>3</v>
      </c>
      <c r="I107" s="2">
        <v>289.33</v>
      </c>
      <c r="J107" s="2">
        <f>Comercio[[#This Row],[Precio Unitario]]*Comercio[[#This Row],[Cantidad]]</f>
        <v>867.99</v>
      </c>
      <c r="K107" s="2"/>
      <c r="L107" s="2"/>
      <c r="M107" s="2"/>
      <c r="N107" s="2"/>
      <c r="O107" s="2"/>
      <c r="P107" s="2"/>
    </row>
    <row r="108" spans="1:16" hidden="1" x14ac:dyDescent="0.25">
      <c r="A108" s="2"/>
      <c r="B108" s="2"/>
      <c r="C108" s="2"/>
      <c r="D108" s="2"/>
      <c r="E108" s="2" t="s">
        <v>8</v>
      </c>
      <c r="F108" s="2" t="s">
        <v>9</v>
      </c>
      <c r="G108" s="2" t="s">
        <v>18</v>
      </c>
      <c r="H108" s="2">
        <v>2</v>
      </c>
      <c r="I108" s="2">
        <v>168.05</v>
      </c>
      <c r="J108" s="2">
        <f>Comercio[[#This Row],[Precio Unitario]]*Comercio[[#This Row],[Cantidad]]</f>
        <v>336.1</v>
      </c>
      <c r="K108" s="2"/>
      <c r="L108" s="2"/>
      <c r="M108" s="2"/>
      <c r="N108" s="2"/>
      <c r="O108" s="2"/>
      <c r="P108" s="2"/>
    </row>
    <row r="109" spans="1:16" hidden="1" x14ac:dyDescent="0.25">
      <c r="A109" s="2"/>
      <c r="B109" s="2"/>
      <c r="C109" s="2"/>
      <c r="D109" s="2"/>
      <c r="E109" s="2" t="s">
        <v>8</v>
      </c>
      <c r="F109" s="2" t="s">
        <v>10</v>
      </c>
      <c r="G109" s="2" t="s">
        <v>24</v>
      </c>
      <c r="H109" s="2">
        <v>7</v>
      </c>
      <c r="I109" s="2">
        <v>339.29</v>
      </c>
      <c r="J109" s="2">
        <f>Comercio[[#This Row],[Precio Unitario]]*Comercio[[#This Row],[Cantidad]]</f>
        <v>2375.0300000000002</v>
      </c>
      <c r="K109" s="2"/>
      <c r="L109" s="2"/>
      <c r="M109" s="2"/>
      <c r="N109" s="2"/>
      <c r="O109" s="2"/>
      <c r="P109" s="2"/>
    </row>
    <row r="110" spans="1:16" hidden="1" x14ac:dyDescent="0.25">
      <c r="A110" s="2"/>
      <c r="B110" s="2"/>
      <c r="C110" s="2"/>
      <c r="D110" s="2"/>
      <c r="E110" s="2" t="s">
        <v>8</v>
      </c>
      <c r="F110" s="2" t="s">
        <v>9</v>
      </c>
      <c r="G110" s="2" t="s">
        <v>20</v>
      </c>
      <c r="H110" s="2">
        <v>6</v>
      </c>
      <c r="I110" s="2">
        <v>299.51</v>
      </c>
      <c r="J110" s="2">
        <f>Comercio[[#This Row],[Precio Unitario]]*Comercio[[#This Row],[Cantidad]]</f>
        <v>1797.06</v>
      </c>
      <c r="K110" s="2"/>
      <c r="L110" s="2"/>
      <c r="M110" s="2"/>
      <c r="N110" s="2"/>
      <c r="O110" s="2"/>
      <c r="P110" s="2"/>
    </row>
    <row r="111" spans="1:16" hidden="1" x14ac:dyDescent="0.25">
      <c r="A111" s="2"/>
      <c r="B111" s="2"/>
      <c r="C111" s="2"/>
      <c r="D111" s="2"/>
      <c r="E111" s="2" t="s">
        <v>8</v>
      </c>
      <c r="F111" s="2" t="s">
        <v>11</v>
      </c>
      <c r="G111" s="2" t="s">
        <v>23</v>
      </c>
      <c r="H111" s="2">
        <v>3</v>
      </c>
      <c r="I111" s="2">
        <v>399.64</v>
      </c>
      <c r="J111" s="2">
        <f>Comercio[[#This Row],[Precio Unitario]]*Comercio[[#This Row],[Cantidad]]</f>
        <v>1198.92</v>
      </c>
      <c r="K111" s="2"/>
      <c r="L111" s="2"/>
      <c r="M111" s="2"/>
      <c r="N111" s="2"/>
      <c r="O111" s="2"/>
      <c r="P111" s="2"/>
    </row>
    <row r="112" spans="1:16" hidden="1" x14ac:dyDescent="0.25">
      <c r="A112" s="2"/>
      <c r="B112" s="2"/>
      <c r="C112" s="2"/>
      <c r="D112" s="2"/>
      <c r="E112" s="2" t="s">
        <v>8</v>
      </c>
      <c r="F112" s="2" t="s">
        <v>11</v>
      </c>
      <c r="G112" s="2" t="s">
        <v>16</v>
      </c>
      <c r="H112" s="2">
        <v>7</v>
      </c>
      <c r="I112" s="2">
        <v>219.87</v>
      </c>
      <c r="J112" s="2">
        <f>Comercio[[#This Row],[Precio Unitario]]*Comercio[[#This Row],[Cantidad]]</f>
        <v>1539.0900000000001</v>
      </c>
      <c r="K112" s="2"/>
      <c r="L112" s="2"/>
      <c r="M112" s="2"/>
      <c r="N112" s="2"/>
      <c r="O112" s="2"/>
      <c r="P112" s="2"/>
    </row>
    <row r="113" spans="1:16" hidden="1" x14ac:dyDescent="0.25">
      <c r="A113" s="2"/>
      <c r="B113" s="2"/>
      <c r="C113" s="2"/>
      <c r="D113" s="2"/>
      <c r="E113" s="2" t="s">
        <v>8</v>
      </c>
      <c r="F113" s="2" t="s">
        <v>10</v>
      </c>
      <c r="G113" s="2" t="s">
        <v>24</v>
      </c>
      <c r="H113" s="2">
        <v>9</v>
      </c>
      <c r="I113" s="2">
        <v>333.5</v>
      </c>
      <c r="J113" s="2">
        <f>Comercio[[#This Row],[Precio Unitario]]*Comercio[[#This Row],[Cantidad]]</f>
        <v>3001.5</v>
      </c>
      <c r="K113" s="2"/>
      <c r="L113" s="2"/>
      <c r="M113" s="2"/>
      <c r="N113" s="2"/>
      <c r="O113" s="2"/>
      <c r="P113" s="2"/>
    </row>
    <row r="114" spans="1:16" hidden="1" x14ac:dyDescent="0.25">
      <c r="A114" s="2"/>
      <c r="B114" s="2"/>
      <c r="C114" s="2"/>
      <c r="D114" s="2"/>
      <c r="E114" s="2" t="s">
        <v>8</v>
      </c>
      <c r="F114" s="2" t="s">
        <v>10</v>
      </c>
      <c r="G114" s="2" t="s">
        <v>30</v>
      </c>
      <c r="H114" s="2">
        <v>10</v>
      </c>
      <c r="I114" s="2">
        <v>400</v>
      </c>
      <c r="J114" s="4">
        <f>Comercio[[#This Row],[Precio Unitario]]*Comercio[[#This Row],[Cantidad]]</f>
        <v>4000</v>
      </c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 t="s">
        <v>28</v>
      </c>
      <c r="F115" s="2"/>
      <c r="G115" s="2"/>
      <c r="H115" s="2"/>
      <c r="I115" s="2">
        <f>SUBTOTAL(101,Comercio[Precio Unitario])</f>
        <v>135.54</v>
      </c>
      <c r="J115" s="2">
        <f>SUBTOTAL(103,Comercio[Subtotal])</f>
        <v>1</v>
      </c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Fernanda Villarrubia</cp:lastModifiedBy>
  <dcterms:created xsi:type="dcterms:W3CDTF">2025-06-06T20:08:55Z</dcterms:created>
  <dcterms:modified xsi:type="dcterms:W3CDTF">2025-06-06T23:41:53Z</dcterms:modified>
</cp:coreProperties>
</file>