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Ex2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04 Encuentro\"/>
    </mc:Choice>
  </mc:AlternateContent>
  <xr:revisionPtr revIDLastSave="0" documentId="13_ncr:1_{37FC8EB3-1AD1-4748-87F6-5F37C267E0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. Nominal" sheetId="3" r:id="rId1"/>
    <sheet name="V. Nominal 2" sheetId="4" r:id="rId2"/>
    <sheet name="V. Ordinal" sheetId="5" r:id="rId3"/>
    <sheet name="V. Discreta" sheetId="2" r:id="rId4"/>
    <sheet name="V. Continua" sheetId="6" r:id="rId5"/>
    <sheet name="2 V. continuas" sheetId="7" r:id="rId6"/>
    <sheet name="Box-plot" sheetId="8" r:id="rId7"/>
  </sheets>
  <externalReferences>
    <externalReference r:id="rId8"/>
  </externalReferences>
  <definedNames>
    <definedName name="_xlchart.v1.0" hidden="1">'V. Continua'!$B$1</definedName>
    <definedName name="_xlchart.v1.1" hidden="1">'V. Continua'!$B$2:$B$30</definedName>
    <definedName name="_xlchart.v1.2" hidden="1">'V. Continua'!$C$2:$C$30</definedName>
    <definedName name="_xlchart.v1.3" hidden="1">'Box-plot'!$A$1</definedName>
    <definedName name="_xlchart.v1.4" hidden="1">'Box-plot'!$A$2:$A$403</definedName>
    <definedName name="_xlchart.v1.5" hidden="1">'Box-plot'!$D$2:$D$403</definedName>
    <definedName name="_xlchart.v1.6" hidden="1">'Box-plot'!$A$1</definedName>
    <definedName name="_xlchart.v1.7" hidden="1">'Box-plot'!$A$2:$A$403</definedName>
  </definedNames>
  <calcPr calcId="191029"/>
  <pivotCaches>
    <pivotCache cacheId="0" r:id="rId9"/>
    <pivotCache cacheId="1" r:id="rId10"/>
    <pivotCache cacheId="2" r:id="rId11"/>
    <pivotCache cacheId="3" r:id="rId12"/>
    <pivotCache cacheId="4" r:id="rId13"/>
    <pivotCache cacheId="5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2" i="8"/>
  <c r="H14" i="4" l="1"/>
  <c r="H14" i="3"/>
  <c r="G14" i="3"/>
  <c r="F14" i="3"/>
  <c r="I13" i="4" l="1"/>
  <c r="I12" i="4"/>
  <c r="I14" i="4" s="1"/>
  <c r="G13" i="4"/>
  <c r="G12" i="4"/>
  <c r="F14" i="4"/>
  <c r="G14" i="4" l="1"/>
  <c r="G13" i="3"/>
  <c r="H13" i="3" s="1"/>
  <c r="G12" i="3"/>
  <c r="H12" i="3" s="1"/>
</calcChain>
</file>

<file path=xl/sharedStrings.xml><?xml version="1.0" encoding="utf-8"?>
<sst xmlns="http://schemas.openxmlformats.org/spreadsheetml/2006/main" count="1636" uniqueCount="87">
  <si>
    <t>ID</t>
  </si>
  <si>
    <t>Localidad</t>
  </si>
  <si>
    <t>El Carmen</t>
  </si>
  <si>
    <t>Lapacho</t>
  </si>
  <si>
    <t>Borde</t>
  </si>
  <si>
    <t>centro</t>
  </si>
  <si>
    <t>Naranjo</t>
  </si>
  <si>
    <t>Pacara</t>
  </si>
  <si>
    <t>San Pedro</t>
  </si>
  <si>
    <t>S. S. de Jujuy</t>
  </si>
  <si>
    <t>Urban</t>
  </si>
  <si>
    <t>Arbol</t>
  </si>
  <si>
    <t>Estacion</t>
  </si>
  <si>
    <t>n total</t>
  </si>
  <si>
    <t>spp total</t>
  </si>
  <si>
    <t>Seca</t>
  </si>
  <si>
    <t>Humeda</t>
  </si>
  <si>
    <t>n Aucheno</t>
  </si>
  <si>
    <t>spp Aucheno</t>
  </si>
  <si>
    <t>n Heterop</t>
  </si>
  <si>
    <t>spp Heterop</t>
  </si>
  <si>
    <t>n Sterno</t>
  </si>
  <si>
    <t>spp Sterno</t>
  </si>
  <si>
    <t>Sexo</t>
  </si>
  <si>
    <t>macho</t>
  </si>
  <si>
    <t>hembra</t>
  </si>
  <si>
    <t>Etiquetas de fila</t>
  </si>
  <si>
    <t>Total general</t>
  </si>
  <si>
    <t>Cuenta de Sexo</t>
  </si>
  <si>
    <t>Frec. Absoluta</t>
  </si>
  <si>
    <t>Frec. Relativa</t>
  </si>
  <si>
    <t>%</t>
  </si>
  <si>
    <t>Total</t>
  </si>
  <si>
    <t>Estadío</t>
  </si>
  <si>
    <t>larva</t>
  </si>
  <si>
    <t>pupa</t>
  </si>
  <si>
    <t>adulto</t>
  </si>
  <si>
    <t>Temperatura</t>
  </si>
  <si>
    <t>media</t>
  </si>
  <si>
    <t>alta</t>
  </si>
  <si>
    <t>Etiquetas de columna</t>
  </si>
  <si>
    <t>T° alta</t>
  </si>
  <si>
    <t>T° media</t>
  </si>
  <si>
    <t>huevo</t>
  </si>
  <si>
    <t>Cuenta de Estadío</t>
  </si>
  <si>
    <t>Fases</t>
  </si>
  <si>
    <t>Frecuencia</t>
  </si>
  <si>
    <t>Panta</t>
  </si>
  <si>
    <t>planta A</t>
  </si>
  <si>
    <t>planta B</t>
  </si>
  <si>
    <t>planta C</t>
  </si>
  <si>
    <t>planta D</t>
  </si>
  <si>
    <t>(I) Huevo</t>
  </si>
  <si>
    <t>(II) Larva</t>
  </si>
  <si>
    <t>(III) Pupa</t>
  </si>
  <si>
    <t>(IV) Adulto</t>
  </si>
  <si>
    <t>Individuo</t>
  </si>
  <si>
    <t>Peso</t>
  </si>
  <si>
    <t>Altura</t>
  </si>
  <si>
    <t>Score</t>
  </si>
  <si>
    <t>Suma de n Aucheno</t>
  </si>
  <si>
    <t>Suma de n Heterop</t>
  </si>
  <si>
    <t>Suma de n Sterno</t>
  </si>
  <si>
    <t>Aucheno</t>
  </si>
  <si>
    <t>Heterop</t>
  </si>
  <si>
    <t>Sterno</t>
  </si>
  <si>
    <t>Cuenta de Peso</t>
  </si>
  <si>
    <t>55-56</t>
  </si>
  <si>
    <t>56-57</t>
  </si>
  <si>
    <t>57-58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</si>
  <si>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</si>
  <si>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</si>
  <si>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</si>
  <si>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</si>
  <si>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</si>
  <si>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</si>
  <si>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</si>
  <si>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</si>
  <si>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</si>
  <si>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Cobertura %</t>
  </si>
  <si>
    <t xml:space="preserve">Estación </t>
  </si>
  <si>
    <t>Sitio</t>
  </si>
  <si>
    <t>Seco</t>
  </si>
  <si>
    <t>Antrópico</t>
  </si>
  <si>
    <t>Húmedo</t>
  </si>
  <si>
    <t>Bosque Secundario</t>
  </si>
  <si>
    <t>Sitio 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</si>
</sst>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6" borderId="1" xfId="0" applyFill="1" applyBorder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6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0" fillId="8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1" borderId="1" xfId="0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10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7" borderId="0" xfId="0" applyFill="1" applyAlignment="1">
      <alignment horizontal="center"/>
    </xf>
    <xf numFmtId="0" fontId="0" fillId="11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ivotCacheDefinition" Target="pivotCache/pivotCacheDefinition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354-4B7B-A5E2-0733F2DF64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354-4B7B-A5E2-0733F2DF64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'V. Nominal'!$F$20:$F$21</c:f>
              <c:strCache>
                <c:ptCount val="2"/>
                <c:pt idx="0">
                  <c:v>hembra</c:v>
                </c:pt>
                <c:pt idx="1">
                  <c:v>macho</c:v>
                </c:pt>
              </c:strCache>
            </c:strRef>
          </c:cat>
          <c:val>
            <c:numRef>
              <c:f>'V. Nominal'!$G$20:$G$21</c:f>
              <c:numCache>
                <c:formatCode>General</c:formatCode>
                <c:ptCount val="2"/>
                <c:pt idx="0">
                  <c:v>60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4-4B7B-A5E2-0733F2DF647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'[1]V. Nominal'!$U$33</c:f>
              <c:strCache>
                <c:ptCount val="1"/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'[1]V. Nominal'!$V$32:$Y$32</c:f>
              <c:numCache>
                <c:formatCode>General</c:formatCode>
                <c:ptCount val="4"/>
              </c:numCache>
            </c:numRef>
          </c:cat>
          <c:val>
            <c:numRef>
              <c:f>'[1]V. Nominal'!$V$33:$Y$33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F09-4D18-8AB5-B83A84977AED}"/>
            </c:ext>
          </c:extLst>
        </c:ser>
        <c:ser>
          <c:idx val="1"/>
          <c:order val="1"/>
          <c:tx>
            <c:strRef>
              <c:f>'[1]V. Nominal'!$U$34</c:f>
              <c:strCache>
                <c:ptCount val="1"/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'[1]V. Nominal'!$V$32:$Y$32</c:f>
              <c:numCache>
                <c:formatCode>General</c:formatCode>
                <c:ptCount val="4"/>
              </c:numCache>
            </c:numRef>
          </c:cat>
          <c:val>
            <c:numRef>
              <c:f>'[1]V. Nominal'!$V$34:$Y$34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F09-4D18-8AB5-B83A84977AED}"/>
            </c:ext>
          </c:extLst>
        </c:ser>
        <c:ser>
          <c:idx val="2"/>
          <c:order val="2"/>
          <c:tx>
            <c:strRef>
              <c:f>'[1]V. Nominal'!$U$35</c:f>
              <c:strCache>
                <c:ptCount val="1"/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'[1]V. Nominal'!$V$32:$Y$32</c:f>
              <c:numCache>
                <c:formatCode>General</c:formatCode>
                <c:ptCount val="4"/>
              </c:numCache>
            </c:numRef>
          </c:cat>
          <c:val>
            <c:numRef>
              <c:f>'[1]V. Nominal'!$V$35:$Y$35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F09-4D18-8AB5-B83A84977AED}"/>
            </c:ext>
          </c:extLst>
        </c:ser>
        <c:ser>
          <c:idx val="3"/>
          <c:order val="3"/>
          <c:tx>
            <c:strRef>
              <c:f>'[1]V. Nominal'!$U$36</c:f>
              <c:strCache>
                <c:ptCount val="1"/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'[1]V. Nominal'!$V$32:$Y$32</c:f>
              <c:numCache>
                <c:formatCode>General</c:formatCode>
                <c:ptCount val="4"/>
              </c:numCache>
            </c:numRef>
          </c:cat>
          <c:val>
            <c:numRef>
              <c:f>'[1]V. Nominal'!$V$36:$Y$36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F09-4D18-8AB5-B83A84977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5934448"/>
        <c:axId val="1795943696"/>
      </c:barChart>
      <c:catAx>
        <c:axId val="17959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3696"/>
        <c:crosses val="autoZero"/>
        <c:auto val="1"/>
        <c:lblAlgn val="ctr"/>
        <c:lblOffset val="100"/>
        <c:noMultiLvlLbl val="0"/>
      </c:catAx>
      <c:valAx>
        <c:axId val="179594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'[1]V. Nominal'!$V$14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'[1]V. Nominal'!$U$15:$U$18</c:f>
              <c:numCache>
                <c:formatCode>General</c:formatCode>
                <c:ptCount val="4"/>
              </c:numCache>
            </c:numRef>
          </c:cat>
          <c:val>
            <c:numRef>
              <c:f>'[1]V. Nominal'!$V$15:$V$18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3D5-406E-B93E-9111762E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5937712"/>
        <c:axId val="1795941520"/>
      </c:barChart>
      <c:catAx>
        <c:axId val="179593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1520"/>
        <c:crosses val="autoZero"/>
        <c:auto val="1"/>
        <c:lblAlgn val="ctr"/>
        <c:lblOffset val="100"/>
        <c:noMultiLvlLbl val="0"/>
      </c:catAx>
      <c:valAx>
        <c:axId val="179594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Diagrama de Dispersión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 V. continuas'!$D$1</c:f>
              <c:strCache>
                <c:ptCount val="1"/>
                <c:pt idx="0">
                  <c:v>Altura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3902230971128609E-2"/>
                  <c:y val="0.298420822397200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'2 V. continuas'!$B$2:$B$30</c:f>
              <c:numCache>
                <c:formatCode>0.00</c:formatCode>
                <c:ptCount val="29"/>
                <c:pt idx="0">
                  <c:v>56.5</c:v>
                </c:pt>
                <c:pt idx="1">
                  <c:v>63.12</c:v>
                </c:pt>
                <c:pt idx="2">
                  <c:v>58.87</c:v>
                </c:pt>
                <c:pt idx="3">
                  <c:v>57.64</c:v>
                </c:pt>
                <c:pt idx="4">
                  <c:v>66.06</c:v>
                </c:pt>
                <c:pt idx="5">
                  <c:v>61.67</c:v>
                </c:pt>
                <c:pt idx="6">
                  <c:v>60.5</c:v>
                </c:pt>
                <c:pt idx="7">
                  <c:v>62</c:v>
                </c:pt>
                <c:pt idx="8">
                  <c:v>65.42</c:v>
                </c:pt>
                <c:pt idx="9">
                  <c:v>62.17</c:v>
                </c:pt>
                <c:pt idx="10">
                  <c:v>61.62</c:v>
                </c:pt>
                <c:pt idx="11">
                  <c:v>57.41</c:v>
                </c:pt>
                <c:pt idx="12">
                  <c:v>58</c:v>
                </c:pt>
                <c:pt idx="13">
                  <c:v>59.74</c:v>
                </c:pt>
                <c:pt idx="14">
                  <c:v>62.44</c:v>
                </c:pt>
                <c:pt idx="15">
                  <c:v>57.5</c:v>
                </c:pt>
                <c:pt idx="16">
                  <c:v>62.67</c:v>
                </c:pt>
                <c:pt idx="17">
                  <c:v>61.16</c:v>
                </c:pt>
                <c:pt idx="18">
                  <c:v>62.04</c:v>
                </c:pt>
                <c:pt idx="19">
                  <c:v>58.55</c:v>
                </c:pt>
                <c:pt idx="20">
                  <c:v>58.6</c:v>
                </c:pt>
                <c:pt idx="21">
                  <c:v>64.72</c:v>
                </c:pt>
                <c:pt idx="22">
                  <c:v>64.41</c:v>
                </c:pt>
                <c:pt idx="23">
                  <c:v>61.02</c:v>
                </c:pt>
                <c:pt idx="24">
                  <c:v>61.03</c:v>
                </c:pt>
                <c:pt idx="25">
                  <c:v>56.18</c:v>
                </c:pt>
                <c:pt idx="26">
                  <c:v>55.51</c:v>
                </c:pt>
                <c:pt idx="27">
                  <c:v>60</c:v>
                </c:pt>
                <c:pt idx="28">
                  <c:v>58.54</c:v>
                </c:pt>
              </c:numCache>
            </c:numRef>
          </c:xVal>
          <c:yVal>
            <c:numRef>
              <c:f>'2 V. continuas'!$D$2:$D$30</c:f>
              <c:numCache>
                <c:formatCode>0</c:formatCode>
                <c:ptCount val="29"/>
                <c:pt idx="0">
                  <c:v>45</c:v>
                </c:pt>
                <c:pt idx="1">
                  <c:v>54</c:v>
                </c:pt>
                <c:pt idx="2">
                  <c:v>48</c:v>
                </c:pt>
                <c:pt idx="3">
                  <c:v>50</c:v>
                </c:pt>
                <c:pt idx="4">
                  <c:v>53</c:v>
                </c:pt>
                <c:pt idx="5">
                  <c:v>54</c:v>
                </c:pt>
                <c:pt idx="6">
                  <c:v>52</c:v>
                </c:pt>
                <c:pt idx="7">
                  <c:v>52</c:v>
                </c:pt>
                <c:pt idx="8">
                  <c:v>56</c:v>
                </c:pt>
                <c:pt idx="9">
                  <c:v>58</c:v>
                </c:pt>
                <c:pt idx="10">
                  <c:v>51</c:v>
                </c:pt>
                <c:pt idx="11">
                  <c:v>45</c:v>
                </c:pt>
                <c:pt idx="12">
                  <c:v>46</c:v>
                </c:pt>
                <c:pt idx="13">
                  <c:v>54</c:v>
                </c:pt>
                <c:pt idx="14">
                  <c:v>53</c:v>
                </c:pt>
                <c:pt idx="15">
                  <c:v>49</c:v>
                </c:pt>
                <c:pt idx="16">
                  <c:v>55</c:v>
                </c:pt>
                <c:pt idx="17">
                  <c:v>51</c:v>
                </c:pt>
                <c:pt idx="18">
                  <c:v>57</c:v>
                </c:pt>
                <c:pt idx="19">
                  <c:v>53</c:v>
                </c:pt>
                <c:pt idx="20">
                  <c:v>52</c:v>
                </c:pt>
                <c:pt idx="21">
                  <c:v>55</c:v>
                </c:pt>
                <c:pt idx="22">
                  <c:v>57</c:v>
                </c:pt>
                <c:pt idx="23">
                  <c:v>55</c:v>
                </c:pt>
                <c:pt idx="24">
                  <c:v>50</c:v>
                </c:pt>
                <c:pt idx="25">
                  <c:v>48</c:v>
                </c:pt>
                <c:pt idx="26">
                  <c:v>43</c:v>
                </c:pt>
                <c:pt idx="27">
                  <c:v>48</c:v>
                </c:pt>
                <c:pt idx="28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70-41BF-8598-1257B266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970432"/>
        <c:axId val="1085684704"/>
      </c:scatterChart>
      <c:valAx>
        <c:axId val="108097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85684704"/>
        <c:crosses val="autoZero"/>
        <c:crossBetween val="midCat"/>
      </c:valAx>
      <c:valAx>
        <c:axId val="10856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Altura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80970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'V. Nominal'!$U$33</c:f>
              <c:strCache>
                <c:ptCount val="1"/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Nominal'!$V$33:$Y$33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972-43C2-964E-0727360CC1AE}"/>
            </c:ext>
          </c:extLst>
        </c:ser>
        <c:ser>
          <c:idx val="1"/>
          <c:order val="1"/>
          <c:tx>
            <c:strRef>
              <c:f>'V. Nominal'!$U$34</c:f>
              <c:strCache>
                <c:ptCount val="1"/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Nominal'!$V$34:$Y$34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972-43C2-964E-0727360CC1AE}"/>
            </c:ext>
          </c:extLst>
        </c:ser>
        <c:ser>
          <c:idx val="2"/>
          <c:order val="2"/>
          <c:tx>
            <c:strRef>
              <c:f>'V. Nominal'!$U$35</c:f>
              <c:strCache>
                <c:ptCount val="1"/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Nominal'!$V$35:$Y$35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972-43C2-964E-0727360CC1AE}"/>
            </c:ext>
          </c:extLst>
        </c:ser>
        <c:ser>
          <c:idx val="3"/>
          <c:order val="3"/>
          <c:tx>
            <c:strRef>
              <c:f>'V. Nominal'!$U$36</c:f>
              <c:strCache>
                <c:ptCount val="1"/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Nominal'!$V$36:$Y$36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6972-43C2-964E-0727360C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5934448"/>
        <c:axId val="1795943696"/>
      </c:barChart>
      <c:catAx>
        <c:axId val="17959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3696"/>
        <c:crosses val="autoZero"/>
        <c:auto val="1"/>
        <c:lblAlgn val="ctr"/>
        <c:lblOffset val="100"/>
        <c:noMultiLvlLbl val="0"/>
      </c:catAx>
      <c:valAx>
        <c:axId val="179594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'V. Nominal'!$V$14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'V. Nominal'!$U$15:$U$18</c:f>
              <c:numCache>
                <c:formatCode>General</c:formatCode>
                <c:ptCount val="4"/>
              </c:numCache>
            </c:numRef>
          </c:cat>
          <c:val>
            <c:numRef>
              <c:f>'V. Nominal'!$V$15:$V$18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C3A-461B-BB3A-FDD3434A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5937712"/>
        <c:axId val="1795941520"/>
      </c:barChart>
      <c:catAx>
        <c:axId val="179593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1520"/>
        <c:crosses val="autoZero"/>
        <c:auto val="1"/>
        <c:lblAlgn val="ctr"/>
        <c:lblOffset val="100"/>
        <c:noMultiLvlLbl val="0"/>
      </c:catAx>
      <c:valAx>
        <c:axId val="179594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'V. Nominal 2'!$G$19</c:f>
              <c:strCache>
                <c:ptCount val="1"/>
                <c:pt idx="0">
                  <c:v>hembra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'V. Nominal 2'!$F$20:$F$21</c:f>
              <c:strCache>
                <c:ptCount val="2"/>
                <c:pt idx="0">
                  <c:v>alta</c:v>
                </c:pt>
                <c:pt idx="1">
                  <c:v>media</c:v>
                </c:pt>
              </c:strCache>
            </c:strRef>
          </c:cat>
          <c:val>
            <c:numRef>
              <c:f>'V. Nominal 2'!$G$20:$G$21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9-456F-9D02-AA3567B8D5EF}"/>
            </c:ext>
          </c:extLst>
        </c:ser>
        <c:ser>
          <c:idx val="1"/>
          <c:order val="1"/>
          <c:tx>
            <c:strRef>
              <c:f>'V. Nominal 2'!$H$19</c:f>
              <c:strCache>
                <c:ptCount val="1"/>
                <c:pt idx="0">
                  <c:v>macho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'V. Nominal 2'!$F$20:$F$21</c:f>
              <c:strCache>
                <c:ptCount val="2"/>
                <c:pt idx="0">
                  <c:v>alta</c:v>
                </c:pt>
                <c:pt idx="1">
                  <c:v>media</c:v>
                </c:pt>
              </c:strCache>
            </c:strRef>
          </c:cat>
          <c:val>
            <c:numRef>
              <c:f>'V. Nominal 2'!$H$20:$H$21</c:f>
              <c:numCache>
                <c:formatCode>General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9-456F-9D02-AA3567B8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9966896"/>
        <c:axId val="1599971792"/>
      </c:barChart>
      <c:catAx>
        <c:axId val="159996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99971792"/>
        <c:crosses val="autoZero"/>
        <c:auto val="1"/>
        <c:lblAlgn val="ctr"/>
        <c:lblOffset val="100"/>
        <c:noMultiLvlLbl val="0"/>
      </c:catAx>
      <c:valAx>
        <c:axId val="1599971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9996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'V. Ordinal'!$E$33</c:f>
              <c:strCache>
                <c:ptCount val="1"/>
                <c:pt idx="0">
                  <c:v>(I) Huevo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'V. Ordinal'!$F$32:$I$32</c:f>
              <c:strCache>
                <c:ptCount val="4"/>
                <c:pt idx="0">
                  <c:v>planta A</c:v>
                </c:pt>
                <c:pt idx="1">
                  <c:v>planta B</c:v>
                </c:pt>
                <c:pt idx="2">
                  <c:v>planta C</c:v>
                </c:pt>
                <c:pt idx="3">
                  <c:v>planta D</c:v>
                </c:pt>
              </c:strCache>
            </c:strRef>
          </c:cat>
          <c:val>
            <c:numRef>
              <c:f>'V. Ordinal'!$F$33:$I$33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D-4A3B-AC94-8377E8902BEC}"/>
            </c:ext>
          </c:extLst>
        </c:ser>
        <c:ser>
          <c:idx val="1"/>
          <c:order val="1"/>
          <c:tx>
            <c:strRef>
              <c:f>'V. Ordinal'!$E$34</c:f>
              <c:strCache>
                <c:ptCount val="1"/>
                <c:pt idx="0">
                  <c:v>(II) Larva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'V. Ordinal'!$F$32:$I$32</c:f>
              <c:strCache>
                <c:ptCount val="4"/>
                <c:pt idx="0">
                  <c:v>planta A</c:v>
                </c:pt>
                <c:pt idx="1">
                  <c:v>planta B</c:v>
                </c:pt>
                <c:pt idx="2">
                  <c:v>planta C</c:v>
                </c:pt>
                <c:pt idx="3">
                  <c:v>planta D</c:v>
                </c:pt>
              </c:strCache>
            </c:strRef>
          </c:cat>
          <c:val>
            <c:numRef>
              <c:f>'V. Ordinal'!$F$34:$I$34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D-4A3B-AC94-8377E8902BEC}"/>
            </c:ext>
          </c:extLst>
        </c:ser>
        <c:ser>
          <c:idx val="2"/>
          <c:order val="2"/>
          <c:tx>
            <c:strRef>
              <c:f>'V. Ordinal'!$E$35</c:f>
              <c:strCache>
                <c:ptCount val="1"/>
                <c:pt idx="0">
                  <c:v>(III) Pupa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'V. Ordinal'!$F$32:$I$32</c:f>
              <c:strCache>
                <c:ptCount val="4"/>
                <c:pt idx="0">
                  <c:v>planta A</c:v>
                </c:pt>
                <c:pt idx="1">
                  <c:v>planta B</c:v>
                </c:pt>
                <c:pt idx="2">
                  <c:v>planta C</c:v>
                </c:pt>
                <c:pt idx="3">
                  <c:v>planta D</c:v>
                </c:pt>
              </c:strCache>
            </c:strRef>
          </c:cat>
          <c:val>
            <c:numRef>
              <c:f>'V. Ordinal'!$F$35:$I$35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D-4A3B-AC94-8377E8902BEC}"/>
            </c:ext>
          </c:extLst>
        </c:ser>
        <c:ser>
          <c:idx val="3"/>
          <c:order val="3"/>
          <c:tx>
            <c:strRef>
              <c:f>'V. Ordinal'!$E$36</c:f>
              <c:strCache>
                <c:ptCount val="1"/>
                <c:pt idx="0">
                  <c:v>(IV) Adulto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'V. Ordinal'!$F$32:$I$32</c:f>
              <c:strCache>
                <c:ptCount val="4"/>
                <c:pt idx="0">
                  <c:v>planta A</c:v>
                </c:pt>
                <c:pt idx="1">
                  <c:v>planta B</c:v>
                </c:pt>
                <c:pt idx="2">
                  <c:v>planta C</c:v>
                </c:pt>
                <c:pt idx="3">
                  <c:v>planta D</c:v>
                </c:pt>
              </c:strCache>
            </c:strRef>
          </c:cat>
          <c:val>
            <c:numRef>
              <c:f>'V. Ordinal'!$F$36:$I$36</c:f>
              <c:numCache>
                <c:formatCode>General</c:formatCode>
                <c:ptCount val="4"/>
                <c:pt idx="0">
                  <c:v>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D-4A3B-AC94-8377E890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2348223"/>
        <c:axId val="1750762255"/>
      </c:barChart>
      <c:catAx>
        <c:axId val="17523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50762255"/>
        <c:crosses val="autoZero"/>
        <c:auto val="1"/>
        <c:lblAlgn val="ctr"/>
        <c:lblOffset val="100"/>
        <c:noMultiLvlLbl val="0"/>
      </c:catAx>
      <c:valAx>
        <c:axId val="17507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5234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'V. Ordinal'!$F$14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'V. Ordinal'!$E$15:$E$18</c:f>
              <c:strCache>
                <c:ptCount val="4"/>
                <c:pt idx="0">
                  <c:v>(I) Huevo</c:v>
                </c:pt>
                <c:pt idx="1">
                  <c:v>(II) Larva</c:v>
                </c:pt>
                <c:pt idx="2">
                  <c:v>(III) Pupa</c:v>
                </c:pt>
                <c:pt idx="3">
                  <c:v>(IV) Adulto</c:v>
                </c:pt>
              </c:strCache>
            </c:strRef>
          </c:cat>
          <c:val>
            <c:numRef>
              <c:f>'V. Ordinal'!$F$15:$F$18</c:f>
              <c:numCache>
                <c:formatCode>General</c:formatCode>
                <c:ptCount val="4"/>
                <c:pt idx="0">
                  <c:v>7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0-4223-BACD-A03B8A51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57"/>
        <c:axId val="1789858287"/>
        <c:axId val="1750752175"/>
      </c:barChart>
      <c:catAx>
        <c:axId val="178985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50752175"/>
        <c:crosses val="autoZero"/>
        <c:auto val="1"/>
        <c:lblAlgn val="ctr"/>
        <c:lblOffset val="100"/>
        <c:noMultiLvlLbl val="0"/>
      </c:catAx>
      <c:valAx>
        <c:axId val="175075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985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'V. Discreta'!$Q$24</c:f>
              <c:strCache>
                <c:ptCount val="1"/>
                <c:pt idx="0">
                  <c:v>Aucheno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'V. Discreta'!$O$25:$P$33</c:f>
              <c:multiLvlStrCache>
                <c:ptCount val="9"/>
                <c:lvl>
                  <c:pt idx="0">
                    <c:v>Lapacho</c:v>
                  </c:pt>
                  <c:pt idx="1">
                    <c:v>Naranjo</c:v>
                  </c:pt>
                  <c:pt idx="2">
                    <c:v>Pacara</c:v>
                  </c:pt>
                  <c:pt idx="3">
                    <c:v>Lapacho</c:v>
                  </c:pt>
                  <c:pt idx="4">
                    <c:v>Naranjo</c:v>
                  </c:pt>
                  <c:pt idx="5">
                    <c:v>Pacara</c:v>
                  </c:pt>
                  <c:pt idx="6">
                    <c:v>Lapacho</c:v>
                  </c:pt>
                  <c:pt idx="7">
                    <c:v>Naranjo</c:v>
                  </c:pt>
                  <c:pt idx="8">
                    <c:v>Pacara</c:v>
                  </c:pt>
                </c:lvl>
                <c:lvl>
                  <c:pt idx="0">
                    <c:v>El Carmen</c:v>
                  </c:pt>
                  <c:pt idx="3">
                    <c:v>S. S. de Jujuy</c:v>
                  </c:pt>
                  <c:pt idx="6">
                    <c:v>San Pedro</c:v>
                  </c:pt>
                </c:lvl>
              </c:multiLvlStrCache>
            </c:multiLvlStrRef>
          </c:cat>
          <c:val>
            <c:numRef>
              <c:f>'V. Discreta'!$Q$25:$Q$33</c:f>
              <c:numCache>
                <c:formatCode>General</c:formatCode>
                <c:ptCount val="9"/>
                <c:pt idx="0">
                  <c:v>255</c:v>
                </c:pt>
                <c:pt idx="1">
                  <c:v>1</c:v>
                </c:pt>
                <c:pt idx="2">
                  <c:v>27</c:v>
                </c:pt>
                <c:pt idx="3">
                  <c:v>472</c:v>
                </c:pt>
                <c:pt idx="4">
                  <c:v>17</c:v>
                </c:pt>
                <c:pt idx="5">
                  <c:v>262</c:v>
                </c:pt>
                <c:pt idx="6">
                  <c:v>0</c:v>
                </c:pt>
                <c:pt idx="7">
                  <c:v>2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F-4652-9A6A-A0166C73C0BA}"/>
            </c:ext>
          </c:extLst>
        </c:ser>
        <c:ser>
          <c:idx val="1"/>
          <c:order val="1"/>
          <c:tx>
            <c:strRef>
              <c:f>'V. Discreta'!$R$24</c:f>
              <c:strCache>
                <c:ptCount val="1"/>
                <c:pt idx="0">
                  <c:v>Heterop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'V. Discreta'!$O$25:$P$33</c:f>
              <c:multiLvlStrCache>
                <c:ptCount val="9"/>
                <c:lvl>
                  <c:pt idx="0">
                    <c:v>Lapacho</c:v>
                  </c:pt>
                  <c:pt idx="1">
                    <c:v>Naranjo</c:v>
                  </c:pt>
                  <c:pt idx="2">
                    <c:v>Pacara</c:v>
                  </c:pt>
                  <c:pt idx="3">
                    <c:v>Lapacho</c:v>
                  </c:pt>
                  <c:pt idx="4">
                    <c:v>Naranjo</c:v>
                  </c:pt>
                  <c:pt idx="5">
                    <c:v>Pacara</c:v>
                  </c:pt>
                  <c:pt idx="6">
                    <c:v>Lapacho</c:v>
                  </c:pt>
                  <c:pt idx="7">
                    <c:v>Naranjo</c:v>
                  </c:pt>
                  <c:pt idx="8">
                    <c:v>Pacara</c:v>
                  </c:pt>
                </c:lvl>
                <c:lvl>
                  <c:pt idx="0">
                    <c:v>El Carmen</c:v>
                  </c:pt>
                  <c:pt idx="3">
                    <c:v>S. S. de Jujuy</c:v>
                  </c:pt>
                  <c:pt idx="6">
                    <c:v>San Pedro</c:v>
                  </c:pt>
                </c:lvl>
              </c:multiLvlStrCache>
            </c:multiLvlStrRef>
          </c:cat>
          <c:val>
            <c:numRef>
              <c:f>'V. Discreta'!$R$25:$R$33</c:f>
              <c:numCache>
                <c:formatCode>General</c:formatCode>
                <c:ptCount val="9"/>
                <c:pt idx="0">
                  <c:v>55</c:v>
                </c:pt>
                <c:pt idx="1">
                  <c:v>3</c:v>
                </c:pt>
                <c:pt idx="2">
                  <c:v>1</c:v>
                </c:pt>
                <c:pt idx="3">
                  <c:v>49</c:v>
                </c:pt>
                <c:pt idx="4">
                  <c:v>2</c:v>
                </c:pt>
                <c:pt idx="5">
                  <c:v>25</c:v>
                </c:pt>
                <c:pt idx="6">
                  <c:v>57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F-4652-9A6A-A0166C73C0BA}"/>
            </c:ext>
          </c:extLst>
        </c:ser>
        <c:ser>
          <c:idx val="2"/>
          <c:order val="2"/>
          <c:tx>
            <c:strRef>
              <c:f>'V. Discreta'!$S$24</c:f>
              <c:strCache>
                <c:ptCount val="1"/>
                <c:pt idx="0">
                  <c:v>Sterno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'V. Discreta'!$O$25:$P$33</c:f>
              <c:multiLvlStrCache>
                <c:ptCount val="9"/>
                <c:lvl>
                  <c:pt idx="0">
                    <c:v>Lapacho</c:v>
                  </c:pt>
                  <c:pt idx="1">
                    <c:v>Naranjo</c:v>
                  </c:pt>
                  <c:pt idx="2">
                    <c:v>Pacara</c:v>
                  </c:pt>
                  <c:pt idx="3">
                    <c:v>Lapacho</c:v>
                  </c:pt>
                  <c:pt idx="4">
                    <c:v>Naranjo</c:v>
                  </c:pt>
                  <c:pt idx="5">
                    <c:v>Pacara</c:v>
                  </c:pt>
                  <c:pt idx="6">
                    <c:v>Lapacho</c:v>
                  </c:pt>
                  <c:pt idx="7">
                    <c:v>Naranjo</c:v>
                  </c:pt>
                  <c:pt idx="8">
                    <c:v>Pacara</c:v>
                  </c:pt>
                </c:lvl>
                <c:lvl>
                  <c:pt idx="0">
                    <c:v>El Carmen</c:v>
                  </c:pt>
                  <c:pt idx="3">
                    <c:v>S. S. de Jujuy</c:v>
                  </c:pt>
                  <c:pt idx="6">
                    <c:v>San Pedro</c:v>
                  </c:pt>
                </c:lvl>
              </c:multiLvlStrCache>
            </c:multiLvlStrRef>
          </c:cat>
          <c:val>
            <c:numRef>
              <c:f>'V. Discreta'!$S$25:$S$33</c:f>
              <c:numCache>
                <c:formatCode>General</c:formatCode>
                <c:ptCount val="9"/>
                <c:pt idx="0">
                  <c:v>110</c:v>
                </c:pt>
                <c:pt idx="1">
                  <c:v>268</c:v>
                </c:pt>
                <c:pt idx="2">
                  <c:v>231</c:v>
                </c:pt>
                <c:pt idx="3">
                  <c:v>121</c:v>
                </c:pt>
                <c:pt idx="4">
                  <c:v>497</c:v>
                </c:pt>
                <c:pt idx="5">
                  <c:v>1345</c:v>
                </c:pt>
                <c:pt idx="6">
                  <c:v>130</c:v>
                </c:pt>
                <c:pt idx="7">
                  <c:v>190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F-4652-9A6A-A0166C73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9208015"/>
        <c:axId val="1825346335"/>
      </c:barChart>
      <c:catAx>
        <c:axId val="174920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25346335"/>
        <c:crosses val="autoZero"/>
        <c:auto val="1"/>
        <c:lblAlgn val="ctr"/>
        <c:lblOffset val="100"/>
        <c:noMultiLvlLbl val="0"/>
      </c:catAx>
      <c:valAx>
        <c:axId val="182534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492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'V. Continua'!$H$19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'V. Continua'!$G$20:$G$31</c:f>
              <c:strCache>
                <c:ptCount val="12"/>
                <c:pt idx="0">
                  <c:v>55-56</c:v>
                </c:pt>
                <c:pt idx="1">
                  <c:v>56-57</c:v>
                </c:pt>
                <c:pt idx="2">
                  <c:v>57-58</c:v>
                </c:pt>
                <c:pt idx="3">
                  <c:v>58-59</c:v>
                </c:pt>
                <c:pt idx="4">
                  <c:v>59-60</c:v>
                </c:pt>
                <c:pt idx="5">
                  <c:v>60-61</c:v>
                </c:pt>
                <c:pt idx="6">
                  <c:v>61-62</c:v>
                </c:pt>
                <c:pt idx="7">
                  <c:v>62-63</c:v>
                </c:pt>
                <c:pt idx="8">
                  <c:v>63-64</c:v>
                </c:pt>
                <c:pt idx="9">
                  <c:v>64-65</c:v>
                </c:pt>
                <c:pt idx="10">
                  <c:v>65-66</c:v>
                </c:pt>
                <c:pt idx="11">
                  <c:v>66-67</c:v>
                </c:pt>
              </c:strCache>
            </c:strRef>
          </c:cat>
          <c:val>
            <c:numRef>
              <c:f>'V. Continua'!$H$20:$H$31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6-49A3-8B2F-0A7F9441F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7"/>
        <c:axId val="1757205551"/>
        <c:axId val="1825345375"/>
      </c:barChart>
      <c:catAx>
        <c:axId val="175720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25345375"/>
        <c:crosses val="autoZero"/>
        <c:auto val="1"/>
        <c:lblAlgn val="ctr"/>
        <c:lblOffset val="100"/>
        <c:noMultiLvlLbl val="0"/>
      </c:catAx>
      <c:valAx>
        <c:axId val="182534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5720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[BD_graficos_resueltos.xlsx]V. Continua!TablaDinámica17</c:name>
    <c:fmtId val="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'V. Continua'!$H$38:$H$39</c:f>
              <c:strCache>
                <c:ptCount val="1"/>
                <c:pt idx="0">
                  <c:v>hembra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'V. Continua'!$G$40:$G$52</c:f>
              <c:strCache>
                <c:ptCount val="12"/>
                <c:pt idx="0">
                  <c:v>55-56</c:v>
                </c:pt>
                <c:pt idx="1">
                  <c:v>56-57</c:v>
                </c:pt>
                <c:pt idx="2">
                  <c:v>57-58</c:v>
                </c:pt>
                <c:pt idx="3">
                  <c:v>58-59</c:v>
                </c:pt>
                <c:pt idx="4">
                  <c:v>59-60</c:v>
                </c:pt>
                <c:pt idx="5">
                  <c:v>60-61</c:v>
                </c:pt>
                <c:pt idx="6">
                  <c:v>61-62</c:v>
                </c:pt>
                <c:pt idx="7">
                  <c:v>62-63</c:v>
                </c:pt>
                <c:pt idx="8">
                  <c:v>63-64</c:v>
                </c:pt>
                <c:pt idx="9">
                  <c:v>64-65</c:v>
                </c:pt>
                <c:pt idx="10">
                  <c:v>65-66</c:v>
                </c:pt>
                <c:pt idx="11">
                  <c:v>66-67</c:v>
                </c:pt>
              </c:strCache>
            </c:strRef>
          </c:cat>
          <c:val>
            <c:numRef>
              <c:f>'V. Continua'!$H$40:$H$52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F-4AE3-99FA-BD0385E3A11A}"/>
            </c:ext>
          </c:extLst>
        </c:ser>
        <c:ser>
          <c:idx val="1"/>
          <c:order val="1"/>
          <c:tx>
            <c:strRef>
              <c:f>'V. Continua'!$I$38:$I$39</c:f>
              <c:strCache>
                <c:ptCount val="1"/>
                <c:pt idx="0">
                  <c:v>macho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'V. Continua'!$G$40:$G$52</c:f>
              <c:strCache>
                <c:ptCount val="12"/>
                <c:pt idx="0">
                  <c:v>55-56</c:v>
                </c:pt>
                <c:pt idx="1">
                  <c:v>56-57</c:v>
                </c:pt>
                <c:pt idx="2">
                  <c:v>57-58</c:v>
                </c:pt>
                <c:pt idx="3">
                  <c:v>58-59</c:v>
                </c:pt>
                <c:pt idx="4">
                  <c:v>59-60</c:v>
                </c:pt>
                <c:pt idx="5">
                  <c:v>60-61</c:v>
                </c:pt>
                <c:pt idx="6">
                  <c:v>61-62</c:v>
                </c:pt>
                <c:pt idx="7">
                  <c:v>62-63</c:v>
                </c:pt>
                <c:pt idx="8">
                  <c:v>63-64</c:v>
                </c:pt>
                <c:pt idx="9">
                  <c:v>64-65</c:v>
                </c:pt>
                <c:pt idx="10">
                  <c:v>65-66</c:v>
                </c:pt>
                <c:pt idx="11">
                  <c:v>66-67</c:v>
                </c:pt>
              </c:strCache>
            </c:strRef>
          </c:cat>
          <c:val>
            <c:numRef>
              <c:f>'V. Continua'!$I$40:$I$52</c:f>
              <c:numCache>
                <c:formatCode>General</c:formatCode>
                <c:ptCount val="12"/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F-4AE3-99FA-BD0385E3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547119"/>
        <c:axId val="1825363135"/>
      </c:lineChart>
      <c:catAx>
        <c:axId val="178154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25363135"/>
        <c:crosses val="autoZero"/>
        <c:auto val="1"/>
        <c:lblAlgn val="ctr"/>
        <c:lblOffset val="100"/>
        <c:noMultiLvlLbl val="0"/>
      </c:catAx>
      <c:valAx>
        <c:axId val="182536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8154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_xlchart.v1.1</cx:f>
      </cx:numDim>
    </cx:data>
  </cx:chartData>
  <cx:chart>
    <cx:title pos="t" align="ctr" overlay="0"/>
    <cx:plotArea>
      <cx:plotAreaRegion>
        <cx:series layoutId="boxWhisker" uniqueId="{CDE1F81A-A5D0-4A90-BC6F-D80E411F819F}">
          <cx:tx>
            <cx:txData>
              <cx:f>_xlchart.v1.0</cx:f>
              <cx:v>Peso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_xlchart.v1.4</cx:f>
      </cx:numDim>
    </cx:data>
  </cx:chartData>
  <cx:chart>
    <cx:title pos="t" align="ctr" overlay="0">
      <cx:tx>
        <cx:txData>
          <cx:v>Cobertura vegetal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Cobertura vegetal</a:t>
          </a:r>
        </a:p>
      </cx:txPr>
    </cx:title>
    <cx:plotArea>
      <cx:plotAreaRegion>
        <cx:series layoutId="boxWhisker" uniqueId="{4B742537-44D6-4F99-B410-921117BA14F3}">
          <cx:tx>
            <cx:txData>
              <cx:f>_xlchart.v1.3</cx:f>
              <cx:v>Cobertura %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10</xdr:row>
      <xdr:rowOff>167640</xdr:rowOff>
    </xdr:from>
    <xdr:to>
      <xdr:col>14</xdr:col>
      <xdr:colOff>160020</xdr:colOff>
      <xdr:row>26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342900</xdr:colOff>
      <xdr:row>39</xdr:row>
      <xdr:rowOff>144780</xdr:rowOff>
    </xdr:from>
    <xdr:to>
      <xdr:col>26</xdr:col>
      <xdr:colOff>685800</xdr:colOff>
      <xdr:row>54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571500</xdr:colOff>
      <xdr:row>4</xdr:row>
      <xdr:rowOff>68580</xdr:rowOff>
    </xdr:from>
    <xdr:to>
      <xdr:col>30</xdr:col>
      <xdr:colOff>167640</xdr:colOff>
      <xdr:row>18</xdr:row>
      <xdr:rowOff>175260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8</xdr:row>
      <xdr:rowOff>76200</xdr:rowOff>
    </xdr:from>
    <xdr:to>
      <xdr:col>16</xdr:col>
      <xdr:colOff>563880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312420</xdr:colOff>
      <xdr:row>23</xdr:row>
      <xdr:rowOff>110490</xdr:rowOff>
    </xdr:from>
    <xdr:to>
      <xdr:col>16</xdr:col>
      <xdr:colOff>129540</xdr:colOff>
      <xdr:row>38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5D9AD9-13E3-69C8-CCD3-F9ECF8D5F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3</xdr:row>
      <xdr:rowOff>118110</xdr:rowOff>
    </xdr:from>
    <xdr:to>
      <xdr:col>13</xdr:col>
      <xdr:colOff>693420</xdr:colOff>
      <xdr:row>18</xdr:row>
      <xdr:rowOff>41910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445EBA-77ED-13BD-4382-2CAAD0BDC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403860</xdr:colOff>
      <xdr:row>33</xdr:row>
      <xdr:rowOff>179070</xdr:rowOff>
    </xdr:from>
    <xdr:to>
      <xdr:col>18</xdr:col>
      <xdr:colOff>335280</xdr:colOff>
      <xdr:row>48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3FB29E-39C1-F85F-DFC2-E4E65B74A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502920</xdr:colOff>
      <xdr:row>1</xdr:row>
      <xdr:rowOff>64770</xdr:rowOff>
    </xdr:from>
    <xdr:to>
      <xdr:col>15</xdr:col>
      <xdr:colOff>121920</xdr:colOff>
      <xdr:row>16</xdr:row>
      <xdr:rowOff>64770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3D4285-68C1-006D-E0D6-61BEE930E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182880</xdr:colOff>
      <xdr:row>36</xdr:row>
      <xdr:rowOff>140970</xdr:rowOff>
    </xdr:from>
    <xdr:to>
      <xdr:col>16</xdr:col>
      <xdr:colOff>0</xdr:colOff>
      <xdr:row>51</xdr:row>
      <xdr:rowOff>140970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32829C-61B2-8B26-28A7-C458E8349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403860</xdr:colOff>
      <xdr:row>19</xdr:row>
      <xdr:rowOff>87630</xdr:rowOff>
    </xdr:from>
    <xdr:to>
      <xdr:col>14</xdr:col>
      <xdr:colOff>525780</xdr:colOff>
      <xdr:row>34</xdr:row>
      <xdr:rowOff>87630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2C25C825-3C83-C9E2-1BB9-00594C33B1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64780" y="35623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39</xdr:row>
      <xdr:rowOff>144780</xdr:rowOff>
    </xdr:from>
    <xdr:to>
      <xdr:col>26</xdr:col>
      <xdr:colOff>685800</xdr:colOff>
      <xdr:row>54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CB4158-E4D2-44C1-ADE4-1ABC4DC04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571500</xdr:colOff>
      <xdr:row>4</xdr:row>
      <xdr:rowOff>68580</xdr:rowOff>
    </xdr:from>
    <xdr:to>
      <xdr:col>30</xdr:col>
      <xdr:colOff>167640</xdr:colOff>
      <xdr:row>18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12BE8B-3A59-4605-B3D3-F1DCF651C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320040</xdr:colOff>
      <xdr:row>6</xdr:row>
      <xdr:rowOff>72390</xdr:rowOff>
    </xdr:from>
    <xdr:to>
      <xdr:col>12</xdr:col>
      <xdr:colOff>297180</xdr:colOff>
      <xdr:row>21</xdr:row>
      <xdr:rowOff>72390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2DC314-1C7B-C67C-4725-2BAA3DAE4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2</xdr:row>
      <xdr:rowOff>22860</xdr:rowOff>
    </xdr:from>
    <xdr:to>
      <xdr:col>11</xdr:col>
      <xdr:colOff>289560</xdr:colOff>
      <xdr:row>17</xdr:row>
      <xdr:rowOff>148590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60C9142-662D-3600-DF8C-B13839A47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55720" y="388620"/>
              <a:ext cx="5273040" cy="28689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dilla\Documents\FHyCS\curso%20bases%20de%20datos%202023\Encuentros\04%20Encuentro\041BD_graficos.xlsx" TargetMode="External"/><Relationship Id="rId1" Type="http://schemas.openxmlformats.org/officeDocument/2006/relationships/externalLinkPath" Target="041BD_gra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. Nominal"/>
      <sheetName val="V. Nominal 2"/>
      <sheetName val="V. Ordinal"/>
      <sheetName val="V. Discreta"/>
      <sheetName val="V. Continua"/>
      <sheetName val="dos v. numericas"/>
      <sheetName val="V. Continua 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padilla/Documents/PosDoc/cursos/Curso%20Estadistica%20UNJu/Encuentros/2do%20encuentro/Libro1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/padilla/Documents/PosDoc/cursos/Curso%20Estadistica%20UNJu/Encuentros/2do%20encuentro/Libro1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3682.503138773151" createdVersion="5" refreshedVersion="5" minRefreshableVersion="3" recordCount="25" xr:uid="{00000000-000A-0000-FFFF-FFFF00000000}">
  <cacheSource type="worksheet">
    <worksheetSource ref="B2:C27" sheet="V. Nominal"/>
  </cacheSource>
  <cacheFields count="2">
    <cacheField name="ID" numFmtId="0">
      <sharedItems containsSemiMixedTypes="0" containsString="0" containsNumber="1" containsInteger="1" minValue="1" maxValue="25"/>
    </cacheField>
    <cacheField name="Sexo" numFmtId="0">
      <sharedItems count="2">
        <s v="macho"/>
        <s v="hemb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3683.478014583336" createdVersion="5" refreshedVersion="5" minRefreshableVersion="3" recordCount="25" xr:uid="{00000000-000A-0000-FFFF-FFFF01000000}">
  <cacheSource type="worksheet">
    <worksheetSource ref="B2:C27" sheet="V. Nominal 2"/>
  </cacheSource>
  <cacheFields count="2">
    <cacheField name="Sexo" numFmtId="0">
      <sharedItems count="2">
        <s v="macho"/>
        <s v="hembra"/>
      </sharedItems>
    </cacheField>
    <cacheField name="Temperatura" numFmtId="0">
      <sharedItems count="2">
        <s v="alta"/>
        <s v="med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3683.530917592594" createdVersion="5" refreshedVersion="5" minRefreshableVersion="3" recordCount="40" xr:uid="{6B5902F9-7FB6-4971-8C0B-14D815A5A3D7}">
  <cacheSource type="worksheet">
    <worksheetSource ref="O2:P42" sheet="Hoja3" r:id="rId2"/>
  </cacheSource>
  <cacheFields count="3">
    <cacheField name="Panta" numFmtId="0">
      <sharedItems count="4">
        <s v="planta A"/>
        <s v="planta B"/>
        <s v="planta C"/>
        <s v="planta D"/>
      </sharedItems>
    </cacheField>
    <cacheField name="ID" numFmtId="0">
      <sharedItems containsSemiMixedTypes="0" containsString="0" containsNumber="1" containsInteger="1" minValue="1" maxValue="40"/>
    </cacheField>
    <cacheField name="Estadío" numFmtId="0">
      <sharedItems count="4">
        <s v="pupa"/>
        <s v="adulto"/>
        <s v="huevo"/>
        <s v="larv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3683.522717708336" createdVersion="5" refreshedVersion="5" minRefreshableVersion="3" recordCount="40" xr:uid="{43F88844-5E97-4D27-8F87-87A596192EC9}">
  <cacheSource type="worksheet">
    <worksheetSource ref="N2:P42" sheet="Hoja3" r:id="rId2"/>
  </cacheSource>
  <cacheFields count="2">
    <cacheField name="ID" numFmtId="0">
      <sharedItems containsSemiMixedTypes="0" containsString="0" containsNumber="1" containsInteger="1" minValue="1" maxValue="40"/>
    </cacheField>
    <cacheField name="Estadío" numFmtId="0">
      <sharedItems count="4">
        <s v="pupa"/>
        <s v="adulto"/>
        <s v="huevo"/>
        <s v="larv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5406.909217824075" createdVersion="8" refreshedVersion="8" minRefreshableVersion="3" recordCount="108" xr:uid="{D072A015-7081-4341-A36E-BEB8A76E6D3D}">
  <cacheSource type="worksheet">
    <worksheetSource ref="A1:M109" sheet="V. Discreta"/>
  </cacheSource>
  <cacheFields count="13">
    <cacheField name="ID" numFmtId="0">
      <sharedItems containsSemiMixedTypes="0" containsString="0" containsNumber="1" containsInteger="1" minValue="1" maxValue="108"/>
    </cacheField>
    <cacheField name="n Aucheno" numFmtId="0">
      <sharedItems containsSemiMixedTypes="0" containsString="0" containsNumber="1" containsInteger="1" minValue="0" maxValue="187" count="22">
        <n v="0"/>
        <n v="7"/>
        <n v="110"/>
        <n v="58"/>
        <n v="33"/>
        <n v="47"/>
        <n v="1"/>
        <n v="21"/>
        <n v="4"/>
        <n v="2"/>
        <n v="187"/>
        <n v="77"/>
        <n v="42"/>
        <n v="114"/>
        <n v="3"/>
        <n v="8"/>
        <n v="5"/>
        <n v="20"/>
        <n v="6"/>
        <n v="37"/>
        <n v="112"/>
        <n v="74"/>
      </sharedItems>
    </cacheField>
    <cacheField name="spp Aucheno" numFmtId="0">
      <sharedItems containsSemiMixedTypes="0" containsString="0" containsNumber="1" containsInteger="1" minValue="0" maxValue="5"/>
    </cacheField>
    <cacheField name="n Heterop" numFmtId="0">
      <sharedItems containsSemiMixedTypes="0" containsString="0" containsNumber="1" containsInteger="1" minValue="0" maxValue="39"/>
    </cacheField>
    <cacheField name="spp Heterop" numFmtId="0">
      <sharedItems containsSemiMixedTypes="0" containsString="0" containsNumber="1" containsInteger="1" minValue="0" maxValue="3"/>
    </cacheField>
    <cacheField name="n Sterno" numFmtId="0">
      <sharedItems containsSemiMixedTypes="0" containsString="0" containsNumber="1" containsInteger="1" minValue="0" maxValue="377"/>
    </cacheField>
    <cacheField name="spp Sterno" numFmtId="0">
      <sharedItems containsSemiMixedTypes="0" containsString="0" containsNumber="1" containsInteger="1" minValue="0" maxValue="5"/>
    </cacheField>
    <cacheField name="n total" numFmtId="0">
      <sharedItems containsSemiMixedTypes="0" containsString="0" containsNumber="1" containsInteger="1" minValue="0" maxValue="380"/>
    </cacheField>
    <cacheField name="spp total" numFmtId="0">
      <sharedItems containsSemiMixedTypes="0" containsString="0" containsNumber="1" containsInteger="1" minValue="0" maxValue="13"/>
    </cacheField>
    <cacheField name="Estacion" numFmtId="0">
      <sharedItems/>
    </cacheField>
    <cacheField name="Localidad" numFmtId="0">
      <sharedItems count="3">
        <s v="El Carmen"/>
        <s v="San Pedro"/>
        <s v="S. S. de Jujuy"/>
      </sharedItems>
    </cacheField>
    <cacheField name="Arbol" numFmtId="0">
      <sharedItems count="3">
        <s v="Lapacho"/>
        <s v="Naranjo"/>
        <s v="Pacara"/>
      </sharedItems>
    </cacheField>
    <cacheField name="Urba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Altamirano" refreshedDate="45406.916293865739" createdVersion="8" refreshedVersion="8" minRefreshableVersion="3" recordCount="29" xr:uid="{2E953F10-81AD-4165-9D38-1A51A9B014FD}">
  <cacheSource type="worksheet">
    <worksheetSource ref="A1:E30" sheet="V. Continua"/>
  </cacheSource>
  <cacheFields count="5">
    <cacheField name="Individuo" numFmtId="0">
      <sharedItems containsSemiMixedTypes="0" containsString="0" containsNumber="1" containsInteger="1" minValue="1" maxValue="29"/>
    </cacheField>
    <cacheField name="Peso" numFmtId="2">
      <sharedItems containsSemiMixedTypes="0" containsString="0" containsNumber="1" minValue="36.06" maxValue="66.06" count="30">
        <n v="56.5"/>
        <n v="63.12"/>
        <n v="58.87"/>
        <n v="57.64"/>
        <n v="66.06"/>
        <n v="61.67"/>
        <n v="60.5"/>
        <n v="62"/>
        <n v="65.42"/>
        <n v="62.17"/>
        <n v="61.62"/>
        <n v="57.41"/>
        <n v="58"/>
        <n v="59.74"/>
        <n v="62.44"/>
        <n v="57.5"/>
        <n v="62.67"/>
        <n v="61.16"/>
        <n v="62.04"/>
        <n v="58.55"/>
        <n v="58.6"/>
        <n v="64.72"/>
        <n v="64.41"/>
        <n v="61.02"/>
        <n v="61.03"/>
        <n v="56.18"/>
        <n v="55.51"/>
        <n v="60"/>
        <n v="58.54"/>
        <n v="36.06" u="1"/>
      </sharedItems>
      <fieldGroup base="1">
        <rangePr autoStart="0" autoEnd="0" startNum="55" endNum="67"/>
        <groupItems count="14">
          <s v="&lt;55"/>
          <s v="55-56"/>
          <s v="56-57"/>
          <s v="57-58"/>
          <s v="58-59"/>
          <s v="59-60"/>
          <s v="60-61"/>
          <s v="61-62"/>
          <s v="62-63"/>
          <s v="63-64"/>
          <s v="64-65"/>
          <s v="65-66"/>
          <s v="66-67"/>
          <s v="&gt;67"/>
        </groupItems>
      </fieldGroup>
    </cacheField>
    <cacheField name="Sexo" numFmtId="0">
      <sharedItems count="2">
        <s v="hembra"/>
        <s v="macho"/>
      </sharedItems>
    </cacheField>
    <cacheField name="Altura" numFmtId="1">
      <sharedItems containsSemiMixedTypes="0" containsString="0" containsNumber="1" containsInteger="1" minValue="43" maxValue="58"/>
    </cacheField>
    <cacheField name="Score" numFmtId="0">
      <sharedItems containsSemiMixedTypes="0" containsString="0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1"/>
    <x v="0"/>
  </r>
  <r>
    <n v="2"/>
    <x v="1"/>
  </r>
  <r>
    <n v="3"/>
    <x v="1"/>
  </r>
  <r>
    <n v="4"/>
    <x v="1"/>
  </r>
  <r>
    <n v="5"/>
    <x v="0"/>
  </r>
  <r>
    <n v="6"/>
    <x v="1"/>
  </r>
  <r>
    <n v="7"/>
    <x v="1"/>
  </r>
  <r>
    <n v="8"/>
    <x v="0"/>
  </r>
  <r>
    <n v="9"/>
    <x v="0"/>
  </r>
  <r>
    <n v="10"/>
    <x v="0"/>
  </r>
  <r>
    <n v="11"/>
    <x v="1"/>
  </r>
  <r>
    <n v="12"/>
    <x v="0"/>
  </r>
  <r>
    <n v="13"/>
    <x v="1"/>
  </r>
  <r>
    <n v="14"/>
    <x v="0"/>
  </r>
  <r>
    <n v="15"/>
    <x v="0"/>
  </r>
  <r>
    <n v="16"/>
    <x v="1"/>
  </r>
  <r>
    <n v="17"/>
    <x v="0"/>
  </r>
  <r>
    <n v="18"/>
    <x v="1"/>
  </r>
  <r>
    <n v="19"/>
    <x v="1"/>
  </r>
  <r>
    <n v="20"/>
    <x v="1"/>
  </r>
  <r>
    <n v="21"/>
    <x v="1"/>
  </r>
  <r>
    <n v="22"/>
    <x v="1"/>
  </r>
  <r>
    <n v="23"/>
    <x v="1"/>
  </r>
  <r>
    <n v="24"/>
    <x v="0"/>
  </r>
  <r>
    <n v="25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x v="0"/>
    <x v="0"/>
  </r>
  <r>
    <x v="1"/>
    <x v="1"/>
  </r>
  <r>
    <x v="1"/>
    <x v="1"/>
  </r>
  <r>
    <x v="0"/>
    <x v="0"/>
  </r>
  <r>
    <x v="0"/>
    <x v="1"/>
  </r>
  <r>
    <x v="1"/>
    <x v="0"/>
  </r>
  <r>
    <x v="0"/>
    <x v="0"/>
  </r>
  <r>
    <x v="0"/>
    <x v="1"/>
  </r>
  <r>
    <x v="0"/>
    <x v="1"/>
  </r>
  <r>
    <x v="0"/>
    <x v="0"/>
  </r>
  <r>
    <x v="1"/>
    <x v="1"/>
  </r>
  <r>
    <x v="0"/>
    <x v="1"/>
  </r>
  <r>
    <x v="1"/>
    <x v="0"/>
  </r>
  <r>
    <x v="0"/>
    <x v="1"/>
  </r>
  <r>
    <x v="0"/>
    <x v="0"/>
  </r>
  <r>
    <x v="1"/>
    <x v="0"/>
  </r>
  <r>
    <x v="0"/>
    <x v="0"/>
  </r>
  <r>
    <x v="1"/>
    <x v="1"/>
  </r>
  <r>
    <x v="0"/>
    <x v="0"/>
  </r>
  <r>
    <x v="1"/>
    <x v="0"/>
  </r>
  <r>
    <x v="1"/>
    <x v="1"/>
  </r>
  <r>
    <x v="1"/>
    <x v="1"/>
  </r>
  <r>
    <x v="1"/>
    <x v="0"/>
  </r>
  <r>
    <x v="0"/>
    <x v="0"/>
  </r>
  <r>
    <x v="1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n v="1"/>
    <x v="0"/>
  </r>
  <r>
    <x v="0"/>
    <n v="2"/>
    <x v="1"/>
  </r>
  <r>
    <x v="0"/>
    <n v="3"/>
    <x v="0"/>
  </r>
  <r>
    <x v="0"/>
    <n v="4"/>
    <x v="2"/>
  </r>
  <r>
    <x v="0"/>
    <n v="5"/>
    <x v="1"/>
  </r>
  <r>
    <x v="0"/>
    <n v="6"/>
    <x v="1"/>
  </r>
  <r>
    <x v="0"/>
    <n v="7"/>
    <x v="0"/>
  </r>
  <r>
    <x v="0"/>
    <n v="8"/>
    <x v="1"/>
  </r>
  <r>
    <x v="0"/>
    <n v="9"/>
    <x v="3"/>
  </r>
  <r>
    <x v="0"/>
    <n v="10"/>
    <x v="3"/>
  </r>
  <r>
    <x v="0"/>
    <n v="11"/>
    <x v="3"/>
  </r>
  <r>
    <x v="1"/>
    <n v="12"/>
    <x v="0"/>
  </r>
  <r>
    <x v="1"/>
    <n v="13"/>
    <x v="2"/>
  </r>
  <r>
    <x v="1"/>
    <n v="14"/>
    <x v="3"/>
  </r>
  <r>
    <x v="1"/>
    <n v="15"/>
    <x v="3"/>
  </r>
  <r>
    <x v="1"/>
    <n v="16"/>
    <x v="0"/>
  </r>
  <r>
    <x v="1"/>
    <n v="17"/>
    <x v="3"/>
  </r>
  <r>
    <x v="2"/>
    <n v="18"/>
    <x v="1"/>
  </r>
  <r>
    <x v="2"/>
    <n v="19"/>
    <x v="2"/>
  </r>
  <r>
    <x v="2"/>
    <n v="20"/>
    <x v="0"/>
  </r>
  <r>
    <x v="2"/>
    <n v="21"/>
    <x v="0"/>
  </r>
  <r>
    <x v="2"/>
    <n v="22"/>
    <x v="1"/>
  </r>
  <r>
    <x v="2"/>
    <n v="23"/>
    <x v="0"/>
  </r>
  <r>
    <x v="2"/>
    <n v="24"/>
    <x v="3"/>
  </r>
  <r>
    <x v="2"/>
    <n v="25"/>
    <x v="3"/>
  </r>
  <r>
    <x v="2"/>
    <n v="26"/>
    <x v="2"/>
  </r>
  <r>
    <x v="2"/>
    <n v="27"/>
    <x v="0"/>
  </r>
  <r>
    <x v="2"/>
    <n v="28"/>
    <x v="1"/>
  </r>
  <r>
    <x v="2"/>
    <n v="29"/>
    <x v="3"/>
  </r>
  <r>
    <x v="2"/>
    <n v="30"/>
    <x v="1"/>
  </r>
  <r>
    <x v="2"/>
    <n v="31"/>
    <x v="3"/>
  </r>
  <r>
    <x v="2"/>
    <n v="32"/>
    <x v="2"/>
  </r>
  <r>
    <x v="2"/>
    <n v="33"/>
    <x v="0"/>
  </r>
  <r>
    <x v="2"/>
    <n v="34"/>
    <x v="3"/>
  </r>
  <r>
    <x v="3"/>
    <n v="35"/>
    <x v="3"/>
  </r>
  <r>
    <x v="3"/>
    <n v="36"/>
    <x v="1"/>
  </r>
  <r>
    <x v="3"/>
    <n v="37"/>
    <x v="3"/>
  </r>
  <r>
    <x v="3"/>
    <n v="38"/>
    <x v="2"/>
  </r>
  <r>
    <x v="3"/>
    <n v="39"/>
    <x v="2"/>
  </r>
  <r>
    <x v="3"/>
    <n v="40"/>
    <x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x v="0"/>
  </r>
  <r>
    <n v="2"/>
    <x v="1"/>
  </r>
  <r>
    <n v="3"/>
    <x v="0"/>
  </r>
  <r>
    <n v="4"/>
    <x v="2"/>
  </r>
  <r>
    <n v="5"/>
    <x v="1"/>
  </r>
  <r>
    <n v="6"/>
    <x v="1"/>
  </r>
  <r>
    <n v="7"/>
    <x v="0"/>
  </r>
  <r>
    <n v="8"/>
    <x v="1"/>
  </r>
  <r>
    <n v="9"/>
    <x v="3"/>
  </r>
  <r>
    <n v="10"/>
    <x v="3"/>
  </r>
  <r>
    <n v="11"/>
    <x v="3"/>
  </r>
  <r>
    <n v="12"/>
    <x v="0"/>
  </r>
  <r>
    <n v="13"/>
    <x v="2"/>
  </r>
  <r>
    <n v="14"/>
    <x v="3"/>
  </r>
  <r>
    <n v="15"/>
    <x v="3"/>
  </r>
  <r>
    <n v="16"/>
    <x v="0"/>
  </r>
  <r>
    <n v="17"/>
    <x v="3"/>
  </r>
  <r>
    <n v="18"/>
    <x v="1"/>
  </r>
  <r>
    <n v="19"/>
    <x v="2"/>
  </r>
  <r>
    <n v="20"/>
    <x v="0"/>
  </r>
  <r>
    <n v="21"/>
    <x v="0"/>
  </r>
  <r>
    <n v="22"/>
    <x v="1"/>
  </r>
  <r>
    <n v="23"/>
    <x v="0"/>
  </r>
  <r>
    <n v="24"/>
    <x v="3"/>
  </r>
  <r>
    <n v="25"/>
    <x v="3"/>
  </r>
  <r>
    <n v="26"/>
    <x v="2"/>
  </r>
  <r>
    <n v="27"/>
    <x v="0"/>
  </r>
  <r>
    <n v="28"/>
    <x v="1"/>
  </r>
  <r>
    <n v="29"/>
    <x v="3"/>
  </r>
  <r>
    <n v="30"/>
    <x v="1"/>
  </r>
  <r>
    <n v="31"/>
    <x v="3"/>
  </r>
  <r>
    <n v="32"/>
    <x v="2"/>
  </r>
  <r>
    <n v="33"/>
    <x v="0"/>
  </r>
  <r>
    <n v="34"/>
    <x v="3"/>
  </r>
  <r>
    <n v="35"/>
    <x v="3"/>
  </r>
  <r>
    <n v="36"/>
    <x v="1"/>
  </r>
  <r>
    <n v="37"/>
    <x v="3"/>
  </r>
  <r>
    <n v="38"/>
    <x v="2"/>
  </r>
  <r>
    <n v="39"/>
    <x v="2"/>
  </r>
  <r>
    <n v="40"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1"/>
    <x v="0"/>
    <n v="0"/>
    <n v="1"/>
    <n v="1"/>
    <n v="0"/>
    <n v="0"/>
    <n v="1"/>
    <n v="1"/>
    <s v="Seca"/>
    <x v="0"/>
    <x v="0"/>
    <s v="Borde"/>
  </r>
  <r>
    <n v="2"/>
    <x v="0"/>
    <n v="0"/>
    <n v="0"/>
    <n v="0"/>
    <n v="0"/>
    <n v="0"/>
    <n v="0"/>
    <n v="0"/>
    <s v="Seca"/>
    <x v="0"/>
    <x v="0"/>
    <s v="Borde"/>
  </r>
  <r>
    <n v="3"/>
    <x v="0"/>
    <n v="0"/>
    <n v="0"/>
    <n v="0"/>
    <n v="0"/>
    <n v="0"/>
    <n v="0"/>
    <n v="0"/>
    <s v="Seca"/>
    <x v="0"/>
    <x v="0"/>
    <s v="Borde"/>
  </r>
  <r>
    <n v="4"/>
    <x v="0"/>
    <n v="0"/>
    <n v="0"/>
    <n v="0"/>
    <n v="0"/>
    <n v="0"/>
    <n v="0"/>
    <n v="0"/>
    <s v="Seca"/>
    <x v="0"/>
    <x v="0"/>
    <s v="centro"/>
  </r>
  <r>
    <n v="5"/>
    <x v="0"/>
    <n v="0"/>
    <n v="1"/>
    <n v="1"/>
    <n v="45"/>
    <n v="2"/>
    <n v="46"/>
    <n v="3"/>
    <s v="Seca"/>
    <x v="0"/>
    <x v="0"/>
    <s v="centro"/>
  </r>
  <r>
    <n v="6"/>
    <x v="0"/>
    <n v="0"/>
    <n v="0"/>
    <n v="0"/>
    <n v="0"/>
    <n v="0"/>
    <n v="0"/>
    <n v="0"/>
    <s v="Seca"/>
    <x v="0"/>
    <x v="0"/>
    <s v="centro"/>
  </r>
  <r>
    <n v="7"/>
    <x v="0"/>
    <n v="0"/>
    <n v="4"/>
    <n v="2"/>
    <n v="28"/>
    <n v="5"/>
    <n v="32"/>
    <n v="7"/>
    <s v="Humeda"/>
    <x v="0"/>
    <x v="0"/>
    <s v="Borde"/>
  </r>
  <r>
    <n v="8"/>
    <x v="1"/>
    <n v="1"/>
    <n v="1"/>
    <n v="1"/>
    <n v="5"/>
    <n v="2"/>
    <n v="13"/>
    <n v="4"/>
    <s v="Humeda"/>
    <x v="0"/>
    <x v="0"/>
    <s v="Borde"/>
  </r>
  <r>
    <n v="9"/>
    <x v="2"/>
    <n v="1"/>
    <n v="2"/>
    <n v="2"/>
    <n v="7"/>
    <n v="3"/>
    <n v="119"/>
    <n v="6"/>
    <s v="Humeda"/>
    <x v="0"/>
    <x v="0"/>
    <s v="Borde"/>
  </r>
  <r>
    <n v="10"/>
    <x v="3"/>
    <n v="2"/>
    <n v="5"/>
    <n v="2"/>
    <n v="10"/>
    <n v="2"/>
    <n v="73"/>
    <n v="6"/>
    <s v="Humeda"/>
    <x v="0"/>
    <x v="0"/>
    <s v="centro"/>
  </r>
  <r>
    <n v="11"/>
    <x v="4"/>
    <n v="3"/>
    <n v="39"/>
    <n v="3"/>
    <n v="2"/>
    <n v="2"/>
    <n v="74"/>
    <n v="8"/>
    <s v="Humeda"/>
    <x v="0"/>
    <x v="0"/>
    <s v="centro"/>
  </r>
  <r>
    <n v="12"/>
    <x v="5"/>
    <n v="2"/>
    <n v="2"/>
    <n v="1"/>
    <n v="13"/>
    <n v="2"/>
    <n v="62"/>
    <n v="5"/>
    <s v="Humeda"/>
    <x v="0"/>
    <x v="0"/>
    <s v="centro"/>
  </r>
  <r>
    <n v="13"/>
    <x v="0"/>
    <n v="0"/>
    <n v="0"/>
    <n v="0"/>
    <n v="0"/>
    <n v="0"/>
    <n v="0"/>
    <n v="0"/>
    <s v="Seca"/>
    <x v="0"/>
    <x v="1"/>
    <s v="Borde"/>
  </r>
  <r>
    <n v="14"/>
    <x v="0"/>
    <n v="0"/>
    <n v="0"/>
    <n v="0"/>
    <n v="1"/>
    <n v="1"/>
    <n v="1"/>
    <n v="1"/>
    <s v="Seca"/>
    <x v="0"/>
    <x v="1"/>
    <s v="Borde"/>
  </r>
  <r>
    <n v="15"/>
    <x v="0"/>
    <n v="0"/>
    <n v="0"/>
    <n v="0"/>
    <n v="0"/>
    <n v="0"/>
    <n v="0"/>
    <n v="0"/>
    <s v="Seca"/>
    <x v="0"/>
    <x v="1"/>
    <s v="Borde"/>
  </r>
  <r>
    <n v="16"/>
    <x v="0"/>
    <n v="0"/>
    <n v="0"/>
    <n v="0"/>
    <n v="0"/>
    <n v="0"/>
    <n v="0"/>
    <n v="0"/>
    <s v="Seca"/>
    <x v="0"/>
    <x v="1"/>
    <s v="centro"/>
  </r>
  <r>
    <n v="17"/>
    <x v="0"/>
    <n v="0"/>
    <n v="0"/>
    <n v="0"/>
    <n v="8"/>
    <n v="2"/>
    <n v="8"/>
    <n v="2"/>
    <s v="Seca"/>
    <x v="0"/>
    <x v="1"/>
    <s v="centro"/>
  </r>
  <r>
    <n v="18"/>
    <x v="0"/>
    <n v="0"/>
    <n v="0"/>
    <n v="0"/>
    <n v="0"/>
    <n v="0"/>
    <n v="0"/>
    <n v="0"/>
    <s v="Seca"/>
    <x v="0"/>
    <x v="1"/>
    <s v="centro"/>
  </r>
  <r>
    <n v="19"/>
    <x v="0"/>
    <n v="0"/>
    <n v="0"/>
    <n v="0"/>
    <n v="21"/>
    <n v="1"/>
    <n v="21"/>
    <n v="1"/>
    <s v="Humeda"/>
    <x v="0"/>
    <x v="1"/>
    <s v="Borde"/>
  </r>
  <r>
    <n v="20"/>
    <x v="0"/>
    <n v="0"/>
    <n v="0"/>
    <n v="0"/>
    <n v="0"/>
    <n v="0"/>
    <n v="0"/>
    <n v="0"/>
    <s v="Humeda"/>
    <x v="0"/>
    <x v="1"/>
    <s v="Borde"/>
  </r>
  <r>
    <n v="21"/>
    <x v="0"/>
    <n v="0"/>
    <n v="0"/>
    <n v="0"/>
    <n v="11"/>
    <n v="3"/>
    <n v="11"/>
    <n v="3"/>
    <s v="Humeda"/>
    <x v="0"/>
    <x v="1"/>
    <s v="Borde"/>
  </r>
  <r>
    <n v="22"/>
    <x v="0"/>
    <n v="0"/>
    <n v="0"/>
    <n v="0"/>
    <n v="0"/>
    <n v="0"/>
    <n v="0"/>
    <n v="0"/>
    <s v="Humeda"/>
    <x v="0"/>
    <x v="1"/>
    <s v="centro"/>
  </r>
  <r>
    <n v="23"/>
    <x v="0"/>
    <n v="0"/>
    <n v="3"/>
    <n v="2"/>
    <n v="227"/>
    <n v="4"/>
    <n v="230"/>
    <n v="6"/>
    <s v="Humeda"/>
    <x v="0"/>
    <x v="1"/>
    <s v="centro"/>
  </r>
  <r>
    <n v="24"/>
    <x v="6"/>
    <n v="1"/>
    <n v="0"/>
    <n v="0"/>
    <n v="0"/>
    <n v="0"/>
    <n v="1"/>
    <n v="1"/>
    <s v="Humeda"/>
    <x v="0"/>
    <x v="1"/>
    <s v="centro"/>
  </r>
  <r>
    <n v="25"/>
    <x v="6"/>
    <n v="1"/>
    <n v="0"/>
    <n v="0"/>
    <n v="2"/>
    <n v="2"/>
    <n v="3"/>
    <n v="3"/>
    <s v="Seca"/>
    <x v="0"/>
    <x v="2"/>
    <s v="Borde"/>
  </r>
  <r>
    <n v="26"/>
    <x v="0"/>
    <n v="0"/>
    <n v="0"/>
    <n v="0"/>
    <n v="5"/>
    <n v="2"/>
    <n v="5"/>
    <n v="2"/>
    <s v="Seca"/>
    <x v="0"/>
    <x v="2"/>
    <s v="Borde"/>
  </r>
  <r>
    <n v="27"/>
    <x v="6"/>
    <n v="1"/>
    <n v="0"/>
    <n v="0"/>
    <n v="24"/>
    <n v="3"/>
    <n v="25"/>
    <n v="4"/>
    <s v="Seca"/>
    <x v="0"/>
    <x v="2"/>
    <s v="Borde"/>
  </r>
  <r>
    <n v="28"/>
    <x v="0"/>
    <n v="0"/>
    <n v="0"/>
    <n v="0"/>
    <n v="0"/>
    <n v="0"/>
    <n v="0"/>
    <n v="0"/>
    <s v="Seca"/>
    <x v="0"/>
    <x v="2"/>
    <s v="centro"/>
  </r>
  <r>
    <n v="29"/>
    <x v="0"/>
    <n v="0"/>
    <n v="0"/>
    <n v="0"/>
    <n v="0"/>
    <n v="0"/>
    <n v="0"/>
    <n v="0"/>
    <s v="Seca"/>
    <x v="0"/>
    <x v="2"/>
    <s v="centro"/>
  </r>
  <r>
    <n v="30"/>
    <x v="0"/>
    <n v="0"/>
    <n v="0"/>
    <n v="0"/>
    <n v="0"/>
    <n v="0"/>
    <n v="0"/>
    <n v="0"/>
    <s v="Seca"/>
    <x v="0"/>
    <x v="2"/>
    <s v="centro"/>
  </r>
  <r>
    <n v="31"/>
    <x v="0"/>
    <n v="0"/>
    <n v="0"/>
    <n v="0"/>
    <n v="19"/>
    <n v="2"/>
    <n v="19"/>
    <n v="2"/>
    <s v="Humeda"/>
    <x v="0"/>
    <x v="2"/>
    <s v="Borde"/>
  </r>
  <r>
    <n v="32"/>
    <x v="7"/>
    <n v="5"/>
    <n v="1"/>
    <n v="1"/>
    <n v="66"/>
    <n v="5"/>
    <n v="88"/>
    <n v="11"/>
    <s v="Humeda"/>
    <x v="0"/>
    <x v="2"/>
    <s v="Borde"/>
  </r>
  <r>
    <n v="33"/>
    <x v="8"/>
    <n v="2"/>
    <n v="0"/>
    <n v="0"/>
    <n v="115"/>
    <n v="3"/>
    <n v="119"/>
    <n v="5"/>
    <s v="Humeda"/>
    <x v="0"/>
    <x v="2"/>
    <s v="Borde"/>
  </r>
  <r>
    <n v="34"/>
    <x v="0"/>
    <n v="0"/>
    <n v="0"/>
    <n v="0"/>
    <n v="0"/>
    <n v="0"/>
    <n v="0"/>
    <n v="0"/>
    <s v="Humeda"/>
    <x v="0"/>
    <x v="2"/>
    <s v="centro"/>
  </r>
  <r>
    <n v="35"/>
    <x v="0"/>
    <n v="0"/>
    <n v="0"/>
    <n v="0"/>
    <n v="0"/>
    <n v="0"/>
    <n v="0"/>
    <n v="0"/>
    <s v="Humeda"/>
    <x v="0"/>
    <x v="2"/>
    <s v="centro"/>
  </r>
  <r>
    <n v="36"/>
    <x v="0"/>
    <n v="0"/>
    <n v="0"/>
    <n v="0"/>
    <n v="0"/>
    <n v="0"/>
    <n v="0"/>
    <n v="0"/>
    <s v="Humeda"/>
    <x v="0"/>
    <x v="2"/>
    <s v="centro"/>
  </r>
  <r>
    <n v="37"/>
    <x v="0"/>
    <n v="0"/>
    <n v="0"/>
    <n v="0"/>
    <n v="3"/>
    <n v="2"/>
    <n v="3"/>
    <n v="2"/>
    <s v="Seca"/>
    <x v="1"/>
    <x v="0"/>
    <s v="Borde"/>
  </r>
  <r>
    <n v="38"/>
    <x v="0"/>
    <n v="0"/>
    <n v="3"/>
    <n v="1"/>
    <n v="45"/>
    <n v="1"/>
    <n v="48"/>
    <n v="2"/>
    <s v="Seca"/>
    <x v="1"/>
    <x v="0"/>
    <s v="Borde"/>
  </r>
  <r>
    <n v="39"/>
    <x v="0"/>
    <n v="0"/>
    <n v="0"/>
    <n v="0"/>
    <n v="36"/>
    <n v="2"/>
    <n v="36"/>
    <n v="2"/>
    <s v="Seca"/>
    <x v="1"/>
    <x v="0"/>
    <s v="Borde"/>
  </r>
  <r>
    <n v="40"/>
    <x v="0"/>
    <n v="0"/>
    <n v="1"/>
    <n v="1"/>
    <n v="3"/>
    <n v="2"/>
    <n v="4"/>
    <n v="3"/>
    <s v="Seca"/>
    <x v="1"/>
    <x v="0"/>
    <s v="centro"/>
  </r>
  <r>
    <n v="41"/>
    <x v="0"/>
    <n v="0"/>
    <n v="0"/>
    <n v="0"/>
    <n v="3"/>
    <n v="2"/>
    <n v="3"/>
    <n v="2"/>
    <s v="Seca"/>
    <x v="1"/>
    <x v="0"/>
    <s v="centro"/>
  </r>
  <r>
    <n v="42"/>
    <x v="0"/>
    <n v="0"/>
    <n v="0"/>
    <n v="0"/>
    <n v="0"/>
    <n v="0"/>
    <n v="0"/>
    <n v="0"/>
    <s v="Seca"/>
    <x v="1"/>
    <x v="0"/>
    <s v="centro"/>
  </r>
  <r>
    <n v="43"/>
    <x v="0"/>
    <n v="0"/>
    <n v="6"/>
    <n v="1"/>
    <n v="4"/>
    <n v="2"/>
    <n v="10"/>
    <n v="3"/>
    <s v="Humeda"/>
    <x v="1"/>
    <x v="0"/>
    <s v="Borde"/>
  </r>
  <r>
    <n v="44"/>
    <x v="0"/>
    <n v="0"/>
    <n v="2"/>
    <n v="1"/>
    <n v="11"/>
    <n v="2"/>
    <n v="13"/>
    <n v="3"/>
    <s v="Humeda"/>
    <x v="1"/>
    <x v="0"/>
    <s v="Borde"/>
  </r>
  <r>
    <n v="45"/>
    <x v="0"/>
    <n v="0"/>
    <n v="5"/>
    <n v="1"/>
    <n v="1"/>
    <n v="1"/>
    <n v="6"/>
    <n v="2"/>
    <s v="Humeda"/>
    <x v="1"/>
    <x v="0"/>
    <s v="Borde"/>
  </r>
  <r>
    <n v="46"/>
    <x v="0"/>
    <n v="0"/>
    <n v="39"/>
    <n v="2"/>
    <n v="8"/>
    <n v="1"/>
    <n v="47"/>
    <n v="3"/>
    <s v="Humeda"/>
    <x v="1"/>
    <x v="0"/>
    <s v="centro"/>
  </r>
  <r>
    <n v="47"/>
    <x v="0"/>
    <n v="0"/>
    <n v="0"/>
    <n v="0"/>
    <n v="2"/>
    <n v="2"/>
    <n v="2"/>
    <n v="2"/>
    <s v="Humeda"/>
    <x v="1"/>
    <x v="0"/>
    <s v="centro"/>
  </r>
  <r>
    <n v="48"/>
    <x v="0"/>
    <n v="0"/>
    <n v="1"/>
    <n v="1"/>
    <n v="14"/>
    <n v="5"/>
    <n v="15"/>
    <n v="6"/>
    <s v="Humeda"/>
    <x v="1"/>
    <x v="0"/>
    <s v="centro"/>
  </r>
  <r>
    <n v="49"/>
    <x v="6"/>
    <n v="1"/>
    <n v="0"/>
    <n v="0"/>
    <n v="2"/>
    <n v="2"/>
    <n v="3"/>
    <n v="3"/>
    <s v="Seca"/>
    <x v="1"/>
    <x v="1"/>
    <s v="Borde"/>
  </r>
  <r>
    <n v="50"/>
    <x v="0"/>
    <n v="0"/>
    <n v="0"/>
    <n v="0"/>
    <n v="0"/>
    <n v="0"/>
    <n v="0"/>
    <n v="0"/>
    <s v="Seca"/>
    <x v="1"/>
    <x v="1"/>
    <s v="Borde"/>
  </r>
  <r>
    <n v="51"/>
    <x v="0"/>
    <n v="0"/>
    <n v="0"/>
    <n v="0"/>
    <n v="1"/>
    <n v="1"/>
    <n v="1"/>
    <n v="1"/>
    <s v="Seca"/>
    <x v="1"/>
    <x v="1"/>
    <s v="Borde"/>
  </r>
  <r>
    <n v="52"/>
    <x v="0"/>
    <n v="0"/>
    <n v="0"/>
    <n v="0"/>
    <n v="1"/>
    <n v="1"/>
    <n v="1"/>
    <n v="1"/>
    <s v="Seca"/>
    <x v="1"/>
    <x v="1"/>
    <s v="centro"/>
  </r>
  <r>
    <n v="53"/>
    <x v="6"/>
    <n v="1"/>
    <n v="0"/>
    <n v="0"/>
    <n v="7"/>
    <n v="3"/>
    <n v="8"/>
    <n v="4"/>
    <s v="Seca"/>
    <x v="1"/>
    <x v="1"/>
    <s v="centro"/>
  </r>
  <r>
    <n v="54"/>
    <x v="0"/>
    <n v="0"/>
    <n v="0"/>
    <n v="0"/>
    <n v="21"/>
    <n v="3"/>
    <n v="21"/>
    <n v="3"/>
    <s v="Seca"/>
    <x v="1"/>
    <x v="1"/>
    <s v="centro"/>
  </r>
  <r>
    <n v="55"/>
    <x v="0"/>
    <n v="0"/>
    <n v="0"/>
    <n v="0"/>
    <n v="19"/>
    <n v="4"/>
    <n v="19"/>
    <n v="4"/>
    <s v="Humeda"/>
    <x v="1"/>
    <x v="1"/>
    <s v="Borde"/>
  </r>
  <r>
    <n v="56"/>
    <x v="0"/>
    <n v="0"/>
    <n v="0"/>
    <n v="0"/>
    <n v="29"/>
    <n v="5"/>
    <n v="29"/>
    <n v="5"/>
    <s v="Humeda"/>
    <x v="1"/>
    <x v="1"/>
    <s v="Borde"/>
  </r>
  <r>
    <n v="57"/>
    <x v="0"/>
    <n v="0"/>
    <n v="0"/>
    <n v="0"/>
    <n v="0"/>
    <n v="0"/>
    <n v="0"/>
    <n v="0"/>
    <s v="Humeda"/>
    <x v="1"/>
    <x v="1"/>
    <s v="Borde"/>
  </r>
  <r>
    <n v="58"/>
    <x v="0"/>
    <n v="0"/>
    <n v="0"/>
    <n v="0"/>
    <n v="21"/>
    <n v="2"/>
    <n v="21"/>
    <n v="2"/>
    <s v="Humeda"/>
    <x v="1"/>
    <x v="1"/>
    <s v="centro"/>
  </r>
  <r>
    <n v="59"/>
    <x v="0"/>
    <n v="0"/>
    <n v="1"/>
    <n v="1"/>
    <n v="82"/>
    <n v="3"/>
    <n v="83"/>
    <n v="4"/>
    <s v="Humeda"/>
    <x v="1"/>
    <x v="1"/>
    <s v="centro"/>
  </r>
  <r>
    <n v="60"/>
    <x v="0"/>
    <n v="0"/>
    <n v="0"/>
    <n v="0"/>
    <n v="7"/>
    <n v="2"/>
    <n v="7"/>
    <n v="2"/>
    <s v="Humeda"/>
    <x v="1"/>
    <x v="1"/>
    <s v="centro"/>
  </r>
  <r>
    <n v="61"/>
    <x v="6"/>
    <n v="1"/>
    <n v="1"/>
    <n v="1"/>
    <n v="4"/>
    <n v="1"/>
    <n v="6"/>
    <n v="3"/>
    <s v="Seca"/>
    <x v="1"/>
    <x v="2"/>
    <s v="Borde"/>
  </r>
  <r>
    <n v="62"/>
    <x v="0"/>
    <n v="0"/>
    <n v="0"/>
    <n v="0"/>
    <n v="0"/>
    <n v="0"/>
    <n v="0"/>
    <n v="0"/>
    <s v="Seca"/>
    <x v="1"/>
    <x v="2"/>
    <s v="Borde"/>
  </r>
  <r>
    <n v="63"/>
    <x v="6"/>
    <n v="1"/>
    <n v="0"/>
    <n v="0"/>
    <n v="38"/>
    <n v="2"/>
    <n v="39"/>
    <n v="3"/>
    <s v="Seca"/>
    <x v="1"/>
    <x v="2"/>
    <s v="Borde"/>
  </r>
  <r>
    <n v="64"/>
    <x v="0"/>
    <n v="0"/>
    <n v="0"/>
    <n v="0"/>
    <n v="0"/>
    <n v="0"/>
    <n v="0"/>
    <n v="0"/>
    <s v="Seca"/>
    <x v="1"/>
    <x v="2"/>
    <s v="centro"/>
  </r>
  <r>
    <n v="65"/>
    <x v="0"/>
    <n v="0"/>
    <n v="0"/>
    <n v="0"/>
    <n v="10"/>
    <n v="3"/>
    <n v="10"/>
    <n v="3"/>
    <s v="Seca"/>
    <x v="1"/>
    <x v="2"/>
    <s v="centro"/>
  </r>
  <r>
    <n v="66"/>
    <x v="9"/>
    <n v="2"/>
    <n v="0"/>
    <n v="0"/>
    <n v="0"/>
    <n v="0"/>
    <n v="2"/>
    <n v="2"/>
    <s v="Seca"/>
    <x v="1"/>
    <x v="2"/>
    <s v="centro"/>
  </r>
  <r>
    <n v="67"/>
    <x v="0"/>
    <n v="0"/>
    <n v="1"/>
    <n v="1"/>
    <n v="15"/>
    <n v="1"/>
    <n v="16"/>
    <n v="2"/>
    <s v="Humeda"/>
    <x v="1"/>
    <x v="2"/>
    <s v="Borde"/>
  </r>
  <r>
    <n v="68"/>
    <x v="0"/>
    <n v="0"/>
    <n v="1"/>
    <n v="1"/>
    <n v="0"/>
    <n v="0"/>
    <n v="1"/>
    <n v="1"/>
    <s v="Humeda"/>
    <x v="1"/>
    <x v="2"/>
    <s v="Borde"/>
  </r>
  <r>
    <n v="69"/>
    <x v="0"/>
    <n v="0"/>
    <n v="0"/>
    <n v="0"/>
    <n v="24"/>
    <n v="1"/>
    <n v="24"/>
    <n v="1"/>
    <s v="Humeda"/>
    <x v="1"/>
    <x v="2"/>
    <s v="Borde"/>
  </r>
  <r>
    <n v="70"/>
    <x v="0"/>
    <n v="0"/>
    <n v="0"/>
    <n v="0"/>
    <n v="42"/>
    <n v="1"/>
    <n v="42"/>
    <n v="1"/>
    <s v="Humeda"/>
    <x v="1"/>
    <x v="2"/>
    <s v="centro"/>
  </r>
  <r>
    <n v="71"/>
    <x v="0"/>
    <n v="0"/>
    <n v="0"/>
    <n v="0"/>
    <n v="52"/>
    <n v="3"/>
    <n v="52"/>
    <n v="3"/>
    <s v="Humeda"/>
    <x v="1"/>
    <x v="2"/>
    <s v="centro"/>
  </r>
  <r>
    <n v="72"/>
    <x v="8"/>
    <n v="2"/>
    <n v="0"/>
    <n v="0"/>
    <n v="22"/>
    <n v="3"/>
    <n v="26"/>
    <n v="5"/>
    <s v="Humeda"/>
    <x v="1"/>
    <x v="2"/>
    <s v="centro"/>
  </r>
  <r>
    <n v="73"/>
    <x v="6"/>
    <n v="1"/>
    <n v="0"/>
    <n v="0"/>
    <n v="0"/>
    <n v="0"/>
    <n v="1"/>
    <n v="1"/>
    <s v="Seca"/>
    <x v="2"/>
    <x v="0"/>
    <s v="Borde"/>
  </r>
  <r>
    <n v="74"/>
    <x v="9"/>
    <n v="2"/>
    <n v="0"/>
    <n v="0"/>
    <n v="0"/>
    <n v="0"/>
    <n v="2"/>
    <n v="2"/>
    <s v="Seca"/>
    <x v="2"/>
    <x v="0"/>
    <s v="Borde"/>
  </r>
  <r>
    <n v="75"/>
    <x v="0"/>
    <n v="0"/>
    <n v="0"/>
    <n v="0"/>
    <n v="0"/>
    <n v="0"/>
    <n v="0"/>
    <n v="0"/>
    <s v="Seca"/>
    <x v="2"/>
    <x v="0"/>
    <s v="Borde"/>
  </r>
  <r>
    <n v="76"/>
    <x v="0"/>
    <n v="0"/>
    <n v="0"/>
    <n v="0"/>
    <n v="32"/>
    <n v="2"/>
    <n v="32"/>
    <n v="2"/>
    <s v="Seca"/>
    <x v="2"/>
    <x v="0"/>
    <s v="centro"/>
  </r>
  <r>
    <n v="77"/>
    <x v="0"/>
    <n v="0"/>
    <n v="0"/>
    <n v="0"/>
    <n v="24"/>
    <n v="3"/>
    <n v="24"/>
    <n v="3"/>
    <s v="Seca"/>
    <x v="2"/>
    <x v="0"/>
    <s v="centro"/>
  </r>
  <r>
    <n v="78"/>
    <x v="0"/>
    <n v="0"/>
    <n v="0"/>
    <n v="0"/>
    <n v="31"/>
    <n v="2"/>
    <n v="31"/>
    <n v="2"/>
    <s v="Seca"/>
    <x v="2"/>
    <x v="0"/>
    <s v="centro"/>
  </r>
  <r>
    <n v="79"/>
    <x v="10"/>
    <n v="2"/>
    <n v="2"/>
    <n v="2"/>
    <n v="5"/>
    <n v="1"/>
    <n v="194"/>
    <n v="5"/>
    <s v="Humeda"/>
    <x v="2"/>
    <x v="0"/>
    <s v="Borde"/>
  </r>
  <r>
    <n v="80"/>
    <x v="11"/>
    <n v="4"/>
    <n v="2"/>
    <n v="1"/>
    <n v="1"/>
    <n v="1"/>
    <n v="80"/>
    <n v="6"/>
    <s v="Humeda"/>
    <x v="2"/>
    <x v="0"/>
    <s v="Borde"/>
  </r>
  <r>
    <n v="81"/>
    <x v="12"/>
    <n v="3"/>
    <n v="37"/>
    <n v="3"/>
    <n v="0"/>
    <n v="0"/>
    <n v="79"/>
    <n v="6"/>
    <s v="Humeda"/>
    <x v="2"/>
    <x v="0"/>
    <s v="Borde"/>
  </r>
  <r>
    <n v="82"/>
    <x v="1"/>
    <n v="1"/>
    <n v="2"/>
    <n v="1"/>
    <n v="14"/>
    <n v="3"/>
    <n v="23"/>
    <n v="5"/>
    <s v="Humeda"/>
    <x v="2"/>
    <x v="0"/>
    <s v="centro"/>
  </r>
  <r>
    <n v="83"/>
    <x v="12"/>
    <n v="1"/>
    <n v="0"/>
    <n v="0"/>
    <n v="3"/>
    <n v="2"/>
    <n v="45"/>
    <n v="3"/>
    <s v="Humeda"/>
    <x v="2"/>
    <x v="0"/>
    <s v="centro"/>
  </r>
  <r>
    <n v="84"/>
    <x v="13"/>
    <n v="3"/>
    <n v="6"/>
    <n v="1"/>
    <n v="11"/>
    <n v="2"/>
    <n v="131"/>
    <n v="6"/>
    <s v="Humeda"/>
    <x v="2"/>
    <x v="0"/>
    <s v="centro"/>
  </r>
  <r>
    <n v="85"/>
    <x v="0"/>
    <n v="0"/>
    <n v="0"/>
    <n v="0"/>
    <n v="5"/>
    <n v="2"/>
    <n v="5"/>
    <n v="2"/>
    <s v="Seca"/>
    <x v="2"/>
    <x v="1"/>
    <s v="Borde"/>
  </r>
  <r>
    <n v="86"/>
    <x v="0"/>
    <n v="0"/>
    <n v="0"/>
    <n v="0"/>
    <n v="8"/>
    <n v="3"/>
    <n v="8"/>
    <n v="3"/>
    <s v="Seca"/>
    <x v="2"/>
    <x v="1"/>
    <s v="Borde"/>
  </r>
  <r>
    <n v="87"/>
    <x v="0"/>
    <n v="0"/>
    <n v="0"/>
    <n v="0"/>
    <n v="2"/>
    <n v="1"/>
    <n v="2"/>
    <n v="1"/>
    <s v="Seca"/>
    <x v="2"/>
    <x v="1"/>
    <s v="Borde"/>
  </r>
  <r>
    <n v="88"/>
    <x v="0"/>
    <n v="0"/>
    <n v="0"/>
    <n v="0"/>
    <n v="5"/>
    <n v="2"/>
    <n v="5"/>
    <n v="2"/>
    <s v="Seca"/>
    <x v="2"/>
    <x v="1"/>
    <s v="centro"/>
  </r>
  <r>
    <n v="89"/>
    <x v="0"/>
    <n v="0"/>
    <n v="0"/>
    <n v="0"/>
    <n v="0"/>
    <n v="0"/>
    <n v="0"/>
    <n v="0"/>
    <s v="Seca"/>
    <x v="2"/>
    <x v="1"/>
    <s v="centro"/>
  </r>
  <r>
    <n v="90"/>
    <x v="0"/>
    <n v="0"/>
    <n v="0"/>
    <n v="0"/>
    <n v="51"/>
    <n v="4"/>
    <n v="51"/>
    <n v="4"/>
    <s v="Seca"/>
    <x v="2"/>
    <x v="1"/>
    <s v="centro"/>
  </r>
  <r>
    <n v="91"/>
    <x v="6"/>
    <n v="1"/>
    <n v="0"/>
    <n v="0"/>
    <n v="22"/>
    <n v="2"/>
    <n v="23"/>
    <n v="3"/>
    <s v="Humeda"/>
    <x v="2"/>
    <x v="1"/>
    <s v="Borde"/>
  </r>
  <r>
    <n v="92"/>
    <x v="6"/>
    <n v="1"/>
    <n v="0"/>
    <n v="0"/>
    <n v="8"/>
    <n v="1"/>
    <n v="9"/>
    <n v="2"/>
    <s v="Humeda"/>
    <x v="2"/>
    <x v="1"/>
    <s v="Borde"/>
  </r>
  <r>
    <n v="93"/>
    <x v="0"/>
    <n v="0"/>
    <n v="1"/>
    <n v="1"/>
    <n v="305"/>
    <n v="4"/>
    <n v="306"/>
    <n v="5"/>
    <s v="Humeda"/>
    <x v="2"/>
    <x v="1"/>
    <s v="Borde"/>
  </r>
  <r>
    <n v="94"/>
    <x v="14"/>
    <n v="2"/>
    <n v="0"/>
    <n v="0"/>
    <n v="21"/>
    <n v="3"/>
    <n v="24"/>
    <n v="5"/>
    <s v="Humeda"/>
    <x v="2"/>
    <x v="1"/>
    <s v="centro"/>
  </r>
  <r>
    <n v="95"/>
    <x v="8"/>
    <n v="2"/>
    <n v="1"/>
    <n v="1"/>
    <n v="20"/>
    <n v="2"/>
    <n v="25"/>
    <n v="5"/>
    <s v="Humeda"/>
    <x v="2"/>
    <x v="1"/>
    <s v="centro"/>
  </r>
  <r>
    <n v="96"/>
    <x v="15"/>
    <n v="4"/>
    <n v="0"/>
    <n v="0"/>
    <n v="50"/>
    <n v="1"/>
    <n v="58"/>
    <n v="5"/>
    <s v="Humeda"/>
    <x v="2"/>
    <x v="1"/>
    <s v="centro"/>
  </r>
  <r>
    <n v="97"/>
    <x v="0"/>
    <n v="0"/>
    <n v="0"/>
    <n v="0"/>
    <n v="2"/>
    <n v="2"/>
    <n v="2"/>
    <n v="2"/>
    <s v="Seca"/>
    <x v="2"/>
    <x v="2"/>
    <s v="Borde"/>
  </r>
  <r>
    <n v="98"/>
    <x v="9"/>
    <n v="2"/>
    <n v="0"/>
    <n v="0"/>
    <n v="126"/>
    <n v="5"/>
    <n v="128"/>
    <n v="7"/>
    <s v="Seca"/>
    <x v="2"/>
    <x v="2"/>
    <s v="Borde"/>
  </r>
  <r>
    <n v="99"/>
    <x v="0"/>
    <n v="0"/>
    <n v="0"/>
    <n v="0"/>
    <n v="207"/>
    <n v="5"/>
    <n v="207"/>
    <n v="5"/>
    <s v="Seca"/>
    <x v="2"/>
    <x v="2"/>
    <s v="Borde"/>
  </r>
  <r>
    <n v="100"/>
    <x v="16"/>
    <n v="3"/>
    <n v="0"/>
    <n v="0"/>
    <n v="213"/>
    <n v="5"/>
    <n v="218"/>
    <n v="8"/>
    <s v="Seca"/>
    <x v="2"/>
    <x v="2"/>
    <s v="centro"/>
  </r>
  <r>
    <n v="101"/>
    <x v="0"/>
    <n v="0"/>
    <n v="0"/>
    <n v="0"/>
    <n v="0"/>
    <n v="0"/>
    <n v="0"/>
    <n v="0"/>
    <s v="Seca"/>
    <x v="2"/>
    <x v="2"/>
    <s v="centro"/>
  </r>
  <r>
    <n v="102"/>
    <x v="9"/>
    <n v="2"/>
    <n v="1"/>
    <n v="1"/>
    <n v="377"/>
    <n v="2"/>
    <n v="380"/>
    <n v="5"/>
    <s v="Seca"/>
    <x v="2"/>
    <x v="2"/>
    <s v="centro"/>
  </r>
  <r>
    <n v="103"/>
    <x v="17"/>
    <n v="4"/>
    <n v="0"/>
    <n v="0"/>
    <n v="115"/>
    <n v="3"/>
    <n v="135"/>
    <n v="7"/>
    <s v="Humeda"/>
    <x v="2"/>
    <x v="2"/>
    <s v="Borde"/>
  </r>
  <r>
    <n v="104"/>
    <x v="18"/>
    <n v="3"/>
    <n v="0"/>
    <n v="0"/>
    <n v="156"/>
    <n v="4"/>
    <n v="162"/>
    <n v="7"/>
    <s v="Humeda"/>
    <x v="2"/>
    <x v="2"/>
    <s v="Borde"/>
  </r>
  <r>
    <n v="105"/>
    <x v="8"/>
    <n v="3"/>
    <n v="0"/>
    <n v="0"/>
    <n v="69"/>
    <n v="4"/>
    <n v="73"/>
    <n v="7"/>
    <s v="Humeda"/>
    <x v="2"/>
    <x v="2"/>
    <s v="Borde"/>
  </r>
  <r>
    <n v="106"/>
    <x v="19"/>
    <n v="4"/>
    <n v="7"/>
    <n v="3"/>
    <n v="7"/>
    <n v="1"/>
    <n v="51"/>
    <n v="8"/>
    <s v="Humeda"/>
    <x v="2"/>
    <x v="2"/>
    <s v="centro"/>
  </r>
  <r>
    <n v="107"/>
    <x v="20"/>
    <n v="5"/>
    <n v="16"/>
    <n v="3"/>
    <n v="72"/>
    <n v="5"/>
    <n v="200"/>
    <n v="13"/>
    <s v="Humeda"/>
    <x v="2"/>
    <x v="2"/>
    <s v="centro"/>
  </r>
  <r>
    <n v="108"/>
    <x v="21"/>
    <n v="3"/>
    <n v="1"/>
    <n v="1"/>
    <n v="1"/>
    <n v="1"/>
    <n v="76"/>
    <n v="5"/>
    <s v="Humeda"/>
    <x v="2"/>
    <x v="2"/>
    <s v="centro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n v="1"/>
    <x v="0"/>
    <x v="0"/>
    <n v="45"/>
    <n v="2"/>
  </r>
  <r>
    <n v="2"/>
    <x v="1"/>
    <x v="1"/>
    <n v="54"/>
    <n v="6"/>
  </r>
  <r>
    <n v="3"/>
    <x v="2"/>
    <x v="0"/>
    <n v="48"/>
    <n v="4"/>
  </r>
  <r>
    <n v="4"/>
    <x v="3"/>
    <x v="0"/>
    <n v="50"/>
    <n v="2"/>
  </r>
  <r>
    <n v="5"/>
    <x v="4"/>
    <x v="1"/>
    <n v="53"/>
    <n v="4"/>
  </r>
  <r>
    <n v="6"/>
    <x v="5"/>
    <x v="0"/>
    <n v="54"/>
    <n v="6"/>
  </r>
  <r>
    <n v="7"/>
    <x v="6"/>
    <x v="1"/>
    <n v="52"/>
    <n v="3"/>
  </r>
  <r>
    <n v="8"/>
    <x v="7"/>
    <x v="1"/>
    <n v="52"/>
    <n v="6"/>
  </r>
  <r>
    <n v="9"/>
    <x v="8"/>
    <x v="1"/>
    <n v="56"/>
    <n v="2"/>
  </r>
  <r>
    <n v="10"/>
    <x v="9"/>
    <x v="1"/>
    <n v="58"/>
    <n v="5"/>
  </r>
  <r>
    <n v="11"/>
    <x v="10"/>
    <x v="1"/>
    <n v="51"/>
    <n v="5"/>
  </r>
  <r>
    <n v="12"/>
    <x v="11"/>
    <x v="0"/>
    <n v="45"/>
    <n v="3"/>
  </r>
  <r>
    <n v="13"/>
    <x v="12"/>
    <x v="1"/>
    <n v="46"/>
    <n v="4"/>
  </r>
  <r>
    <n v="14"/>
    <x v="13"/>
    <x v="0"/>
    <n v="54"/>
    <n v="3"/>
  </r>
  <r>
    <n v="15"/>
    <x v="14"/>
    <x v="1"/>
    <n v="53"/>
    <n v="2"/>
  </r>
  <r>
    <n v="16"/>
    <x v="15"/>
    <x v="1"/>
    <n v="49"/>
    <n v="5"/>
  </r>
  <r>
    <n v="17"/>
    <x v="16"/>
    <x v="1"/>
    <n v="55"/>
    <n v="2"/>
  </r>
  <r>
    <n v="18"/>
    <x v="17"/>
    <x v="1"/>
    <n v="51"/>
    <n v="4"/>
  </r>
  <r>
    <n v="19"/>
    <x v="18"/>
    <x v="1"/>
    <n v="57"/>
    <n v="6"/>
  </r>
  <r>
    <n v="20"/>
    <x v="19"/>
    <x v="0"/>
    <n v="53"/>
    <n v="4"/>
  </r>
  <r>
    <n v="21"/>
    <x v="20"/>
    <x v="0"/>
    <n v="52"/>
    <n v="6"/>
  </r>
  <r>
    <n v="22"/>
    <x v="21"/>
    <x v="1"/>
    <n v="55"/>
    <n v="1"/>
  </r>
  <r>
    <n v="23"/>
    <x v="22"/>
    <x v="1"/>
    <n v="57"/>
    <n v="3"/>
  </r>
  <r>
    <n v="24"/>
    <x v="23"/>
    <x v="0"/>
    <n v="55"/>
    <n v="5"/>
  </r>
  <r>
    <n v="25"/>
    <x v="24"/>
    <x v="1"/>
    <n v="50"/>
    <n v="1"/>
  </r>
  <r>
    <n v="26"/>
    <x v="25"/>
    <x v="0"/>
    <n v="48"/>
    <n v="5"/>
  </r>
  <r>
    <n v="27"/>
    <x v="26"/>
    <x v="0"/>
    <n v="43"/>
    <n v="1"/>
  </r>
  <r>
    <n v="28"/>
    <x v="27"/>
    <x v="0"/>
    <n v="48"/>
    <n v="5"/>
  </r>
  <r>
    <n v="29"/>
    <x v="28"/>
    <x v="1"/>
    <n v="49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4:F7" firstHeaderRow="1" firstDataRow="1" firstDataCol="1"/>
  <pivotFields count="2">
    <pivotField showAll="0"/>
    <pivotField axis="axisRow" dataField="1" showAll="0">
      <items count="3">
        <item x="1"/>
        <item x="0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Sex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F4:I8" firstHeaderRow="1" firstDataRow="2" firstDataCol="1"/>
  <pivotFields count="2">
    <pivotField axis="axisCol" dataField="1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uenta de Sexo" fld="0" subtotal="count" baseField="0" baseItem="0"/>
  </dataFields>
  <chartFormats count="4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9B318-40E5-4E1E-A04B-85210D9F6639}" name="Tabla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23:J29" firstHeaderRow="1" firstDataRow="2" firstDataCol="1"/>
  <pivotFields count="3">
    <pivotField axis="axisCol" showAll="0">
      <items count="5">
        <item x="0"/>
        <item x="1"/>
        <item x="2"/>
        <item x="3"/>
        <item t="default"/>
      </items>
    </pivotField>
    <pivotField showAll="0"/>
    <pivotField axis="axisRow" dataField="1" showAll="0">
      <items count="5">
        <item x="2"/>
        <item x="3"/>
        <item x="0"/>
        <item x="1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Estadí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67F666-E149-42F3-9074-F69B9208906D}" name="Tabla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4:F9" firstHeaderRow="1" firstDataRow="1" firstDataCol="1"/>
  <pivotFields count="2">
    <pivotField showAll="0"/>
    <pivotField axis="axisRow" dataField="1" showAll="0">
      <items count="5">
        <item x="2"/>
        <item x="3"/>
        <item x="0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Estadí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3671E1-8E9A-4FBA-A407-B3744B03F277}" name="TablaDinámica15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O3:R16" firstHeaderRow="0" firstDataRow="1" firstDataCol="1"/>
  <pivotFields count="13">
    <pivotField showAll="0"/>
    <pivotField dataField="1" showAll="0">
      <items count="23">
        <item x="0"/>
        <item x="6"/>
        <item x="9"/>
        <item x="14"/>
        <item x="8"/>
        <item x="16"/>
        <item x="18"/>
        <item x="1"/>
        <item x="15"/>
        <item x="17"/>
        <item x="7"/>
        <item x="4"/>
        <item x="19"/>
        <item x="12"/>
        <item x="5"/>
        <item x="3"/>
        <item x="21"/>
        <item x="11"/>
        <item x="2"/>
        <item x="20"/>
        <item x="13"/>
        <item x="10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2">
    <field x="10"/>
    <field x="1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n Aucheno" fld="1" baseField="0" baseItem="0"/>
    <dataField name="Suma de n Heterop" fld="3" baseField="0" baseItem="0"/>
    <dataField name="Suma de n Sterno" fld="5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8A13F4-6C9D-4D2B-94F2-7D4F6E1709EC}" name="TablaDinámica1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G38:J52" firstHeaderRow="1" firstDataRow="2" firstDataCol="1"/>
  <pivotFields count="5">
    <pivotField showAll="0"/>
    <pivotField axis="axisRow" dataField="1" numFmtId="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3">
        <item x="0"/>
        <item x="1"/>
        <item t="default"/>
      </items>
    </pivotField>
    <pivotField numFmtId="1" showAll="0"/>
    <pivotField showAll="0"/>
  </pivotFields>
  <rowFields count="1"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uenta de Peso" fld="1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812173-6D78-466B-9C0C-58ADE307972C}" name="TablaDinámica16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3:H16" firstHeaderRow="1" firstDataRow="1" firstDataCol="1"/>
  <pivotFields count="5">
    <pivotField showAll="0"/>
    <pivotField axis="axisRow" dataField="1" numFmtId="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" showAll="0"/>
    <pivotField showAll="0"/>
  </pivotFields>
  <rowFields count="1"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Peso" fld="1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7"/>
  <sheetViews>
    <sheetView tabSelected="1" workbookViewId="0"/>
  </sheetViews>
  <sheetFormatPr baseColWidth="10" defaultRowHeight="14.4" x14ac:dyDescent="0.3"/>
  <cols>
    <col min="3" max="3" width="9.6640625" customWidth="1"/>
    <col min="5" max="5" width="8.5546875" customWidth="1"/>
    <col min="6" max="6" width="12.44140625" customWidth="1"/>
    <col min="8" max="8" width="9.21875" customWidth="1"/>
    <col min="14" max="14" width="9.6640625" customWidth="1"/>
    <col min="16" max="16" width="7.44140625" customWidth="1"/>
    <col min="21" max="21" width="11.44140625" customWidth="1"/>
    <col min="22" max="26" width="8.77734375" customWidth="1"/>
  </cols>
  <sheetData>
    <row r="2" spans="2:8" x14ac:dyDescent="0.3">
      <c r="B2" s="10" t="s">
        <v>0</v>
      </c>
      <c r="C2" s="2" t="s">
        <v>23</v>
      </c>
    </row>
    <row r="3" spans="2:8" x14ac:dyDescent="0.3">
      <c r="B3" s="9">
        <v>1</v>
      </c>
      <c r="C3" s="8" t="s">
        <v>24</v>
      </c>
    </row>
    <row r="4" spans="2:8" x14ac:dyDescent="0.3">
      <c r="B4" s="9">
        <v>2</v>
      </c>
      <c r="C4" s="8" t="s">
        <v>25</v>
      </c>
      <c r="E4" s="5" t="s">
        <v>26</v>
      </c>
      <c r="F4" t="s">
        <v>28</v>
      </c>
    </row>
    <row r="5" spans="2:8" x14ac:dyDescent="0.3">
      <c r="B5" s="9">
        <v>3</v>
      </c>
      <c r="C5" s="8" t="s">
        <v>25</v>
      </c>
      <c r="E5" s="6" t="s">
        <v>25</v>
      </c>
      <c r="F5">
        <v>15</v>
      </c>
    </row>
    <row r="6" spans="2:8" x14ac:dyDescent="0.3">
      <c r="B6" s="9">
        <v>4</v>
      </c>
      <c r="C6" s="8" t="s">
        <v>25</v>
      </c>
      <c r="E6" s="6" t="s">
        <v>24</v>
      </c>
      <c r="F6">
        <v>10</v>
      </c>
    </row>
    <row r="7" spans="2:8" x14ac:dyDescent="0.3">
      <c r="B7" s="9">
        <v>5</v>
      </c>
      <c r="C7" s="8" t="s">
        <v>24</v>
      </c>
      <c r="E7" s="6" t="s">
        <v>27</v>
      </c>
      <c r="F7">
        <v>25</v>
      </c>
    </row>
    <row r="8" spans="2:8" x14ac:dyDescent="0.3">
      <c r="B8" s="9">
        <v>6</v>
      </c>
      <c r="C8" s="8" t="s">
        <v>25</v>
      </c>
    </row>
    <row r="9" spans="2:8" x14ac:dyDescent="0.3">
      <c r="B9" s="9">
        <v>7</v>
      </c>
      <c r="C9" s="8" t="s">
        <v>25</v>
      </c>
    </row>
    <row r="10" spans="2:8" x14ac:dyDescent="0.3">
      <c r="B10" s="9">
        <v>8</v>
      </c>
      <c r="C10" s="8" t="s">
        <v>24</v>
      </c>
    </row>
    <row r="11" spans="2:8" x14ac:dyDescent="0.3">
      <c r="B11" s="9">
        <v>9</v>
      </c>
      <c r="C11" s="8" t="s">
        <v>24</v>
      </c>
      <c r="E11" s="1" t="s">
        <v>23</v>
      </c>
      <c r="F11" s="1" t="s">
        <v>29</v>
      </c>
      <c r="G11" s="1" t="s">
        <v>30</v>
      </c>
      <c r="H11" s="7" t="s">
        <v>31</v>
      </c>
    </row>
    <row r="12" spans="2:8" x14ac:dyDescent="0.3">
      <c r="B12" s="9">
        <v>10</v>
      </c>
      <c r="C12" s="8" t="s">
        <v>24</v>
      </c>
      <c r="E12" s="8" t="s">
        <v>25</v>
      </c>
      <c r="F12" s="9">
        <v>15</v>
      </c>
      <c r="G12" s="9">
        <f>F12/25</f>
        <v>0.6</v>
      </c>
      <c r="H12" s="9">
        <f>G12*100</f>
        <v>60</v>
      </c>
    </row>
    <row r="13" spans="2:8" x14ac:dyDescent="0.3">
      <c r="B13" s="9">
        <v>11</v>
      </c>
      <c r="C13" s="8" t="s">
        <v>25</v>
      </c>
      <c r="E13" s="8" t="s">
        <v>24</v>
      </c>
      <c r="F13" s="9">
        <v>10</v>
      </c>
      <c r="G13" s="9">
        <f>F13/25</f>
        <v>0.4</v>
      </c>
      <c r="H13" s="9">
        <f>G13*100</f>
        <v>40</v>
      </c>
    </row>
    <row r="14" spans="2:8" x14ac:dyDescent="0.3">
      <c r="B14" s="9">
        <v>12</v>
      </c>
      <c r="C14" s="8" t="s">
        <v>24</v>
      </c>
      <c r="E14" s="8" t="s">
        <v>32</v>
      </c>
      <c r="F14" s="9">
        <f>SUM(F12:F13)</f>
        <v>25</v>
      </c>
      <c r="G14" s="9">
        <f>SUM(G12:G13)</f>
        <v>1</v>
      </c>
      <c r="H14" s="9">
        <f>SUM(H12:H13)</f>
        <v>100</v>
      </c>
    </row>
    <row r="15" spans="2:8" x14ac:dyDescent="0.3">
      <c r="B15" s="9">
        <v>13</v>
      </c>
      <c r="C15" s="8" t="s">
        <v>25</v>
      </c>
    </row>
    <row r="16" spans="2:8" x14ac:dyDescent="0.3">
      <c r="B16" s="9">
        <v>14</v>
      </c>
      <c r="C16" s="8" t="s">
        <v>24</v>
      </c>
    </row>
    <row r="17" spans="2:7" x14ac:dyDescent="0.3">
      <c r="B17" s="9">
        <v>15</v>
      </c>
      <c r="C17" s="8" t="s">
        <v>24</v>
      </c>
    </row>
    <row r="18" spans="2:7" x14ac:dyDescent="0.3">
      <c r="B18" s="9">
        <v>16</v>
      </c>
      <c r="C18" s="8" t="s">
        <v>25</v>
      </c>
    </row>
    <row r="19" spans="2:7" x14ac:dyDescent="0.3">
      <c r="B19" s="9">
        <v>17</v>
      </c>
      <c r="C19" s="8" t="s">
        <v>24</v>
      </c>
    </row>
    <row r="20" spans="2:7" x14ac:dyDescent="0.3">
      <c r="B20" s="9">
        <v>18</v>
      </c>
      <c r="C20" s="8" t="s">
        <v>25</v>
      </c>
      <c r="F20" s="8" t="s">
        <v>25</v>
      </c>
      <c r="G20" s="3">
        <v>60</v>
      </c>
    </row>
    <row r="21" spans="2:7" x14ac:dyDescent="0.3">
      <c r="B21" s="9">
        <v>19</v>
      </c>
      <c r="C21" s="8" t="s">
        <v>25</v>
      </c>
      <c r="F21" s="8" t="s">
        <v>24</v>
      </c>
      <c r="G21" s="3">
        <v>40</v>
      </c>
    </row>
    <row r="22" spans="2:7" x14ac:dyDescent="0.3">
      <c r="B22" s="9">
        <v>20</v>
      </c>
      <c r="C22" s="8" t="s">
        <v>25</v>
      </c>
    </row>
    <row r="23" spans="2:7" x14ac:dyDescent="0.3">
      <c r="B23" s="9">
        <v>21</v>
      </c>
      <c r="C23" s="8" t="s">
        <v>25</v>
      </c>
    </row>
    <row r="24" spans="2:7" x14ac:dyDescent="0.3">
      <c r="B24" s="9">
        <v>22</v>
      </c>
      <c r="C24" s="8" t="s">
        <v>25</v>
      </c>
    </row>
    <row r="25" spans="2:7" x14ac:dyDescent="0.3">
      <c r="B25" s="9">
        <v>23</v>
      </c>
      <c r="C25" s="8" t="s">
        <v>25</v>
      </c>
    </row>
    <row r="26" spans="2:7" x14ac:dyDescent="0.3">
      <c r="B26" s="9">
        <v>24</v>
      </c>
      <c r="C26" s="8" t="s">
        <v>24</v>
      </c>
    </row>
    <row r="27" spans="2:7" x14ac:dyDescent="0.3">
      <c r="B27" s="9">
        <v>25</v>
      </c>
      <c r="C27" s="8" t="s">
        <v>25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/>
  </sheetViews>
  <sheetFormatPr baseColWidth="10" defaultRowHeight="14.4" x14ac:dyDescent="0.3"/>
  <cols>
    <col min="6" max="6" width="9.44140625" customWidth="1"/>
    <col min="7" max="10" width="9.77734375" customWidth="1"/>
    <col min="11" max="11" width="6.77734375" customWidth="1"/>
    <col min="12" max="12" width="10.88671875" customWidth="1"/>
    <col min="13" max="13" width="11.88671875" bestFit="1" customWidth="1"/>
  </cols>
  <sheetData>
    <row r="2" spans="1:9" x14ac:dyDescent="0.3">
      <c r="A2" s="10" t="s">
        <v>0</v>
      </c>
      <c r="B2" s="2" t="s">
        <v>23</v>
      </c>
      <c r="C2" s="2" t="s">
        <v>37</v>
      </c>
    </row>
    <row r="3" spans="1:9" x14ac:dyDescent="0.3">
      <c r="A3" s="9">
        <v>1</v>
      </c>
      <c r="B3" s="8" t="s">
        <v>24</v>
      </c>
      <c r="C3" s="8" t="s">
        <v>39</v>
      </c>
    </row>
    <row r="4" spans="1:9" x14ac:dyDescent="0.3">
      <c r="A4" s="9">
        <v>2</v>
      </c>
      <c r="B4" s="8" t="s">
        <v>24</v>
      </c>
      <c r="C4" s="8" t="s">
        <v>39</v>
      </c>
      <c r="F4" s="5" t="s">
        <v>28</v>
      </c>
      <c r="G4" s="5" t="s">
        <v>40</v>
      </c>
    </row>
    <row r="5" spans="1:9" x14ac:dyDescent="0.3">
      <c r="A5" s="9">
        <v>3</v>
      </c>
      <c r="B5" s="8" t="s">
        <v>25</v>
      </c>
      <c r="C5" s="8" t="s">
        <v>39</v>
      </c>
      <c r="F5" s="5" t="s">
        <v>26</v>
      </c>
      <c r="G5" t="s">
        <v>25</v>
      </c>
      <c r="H5" t="s">
        <v>24</v>
      </c>
      <c r="I5" t="s">
        <v>27</v>
      </c>
    </row>
    <row r="6" spans="1:9" x14ac:dyDescent="0.3">
      <c r="A6" s="9">
        <v>4</v>
      </c>
      <c r="B6" s="8" t="s">
        <v>24</v>
      </c>
      <c r="C6" s="8" t="s">
        <v>39</v>
      </c>
      <c r="F6" s="6" t="s">
        <v>39</v>
      </c>
      <c r="G6">
        <v>5</v>
      </c>
      <c r="H6">
        <v>8</v>
      </c>
      <c r="I6">
        <v>13</v>
      </c>
    </row>
    <row r="7" spans="1:9" x14ac:dyDescent="0.3">
      <c r="A7" s="9">
        <v>5</v>
      </c>
      <c r="B7" s="8" t="s">
        <v>24</v>
      </c>
      <c r="C7" s="8" t="s">
        <v>39</v>
      </c>
      <c r="F7" s="6" t="s">
        <v>38</v>
      </c>
      <c r="G7">
        <v>7</v>
      </c>
      <c r="H7">
        <v>5</v>
      </c>
      <c r="I7">
        <v>12</v>
      </c>
    </row>
    <row r="8" spans="1:9" x14ac:dyDescent="0.3">
      <c r="A8" s="9">
        <v>6</v>
      </c>
      <c r="B8" s="8" t="s">
        <v>25</v>
      </c>
      <c r="C8" s="8" t="s">
        <v>39</v>
      </c>
      <c r="F8" s="6" t="s">
        <v>27</v>
      </c>
      <c r="G8">
        <v>12</v>
      </c>
      <c r="H8">
        <v>13</v>
      </c>
      <c r="I8">
        <v>25</v>
      </c>
    </row>
    <row r="9" spans="1:9" x14ac:dyDescent="0.3">
      <c r="A9" s="9">
        <v>7</v>
      </c>
      <c r="B9" s="8" t="s">
        <v>24</v>
      </c>
      <c r="C9" s="8" t="s">
        <v>39</v>
      </c>
    </row>
    <row r="10" spans="1:9" x14ac:dyDescent="0.3">
      <c r="A10" s="9">
        <v>8</v>
      </c>
      <c r="B10" s="8" t="s">
        <v>25</v>
      </c>
      <c r="C10" s="8" t="s">
        <v>39</v>
      </c>
    </row>
    <row r="11" spans="1:9" x14ac:dyDescent="0.3">
      <c r="A11" s="9">
        <v>9</v>
      </c>
      <c r="B11" s="8" t="s">
        <v>24</v>
      </c>
      <c r="C11" s="8" t="s">
        <v>39</v>
      </c>
      <c r="E11" s="10" t="s">
        <v>23</v>
      </c>
      <c r="F11" s="10" t="s">
        <v>41</v>
      </c>
      <c r="G11" s="10" t="s">
        <v>31</v>
      </c>
      <c r="H11" s="10" t="s">
        <v>42</v>
      </c>
      <c r="I11" s="10" t="s">
        <v>31</v>
      </c>
    </row>
    <row r="12" spans="1:9" x14ac:dyDescent="0.3">
      <c r="A12" s="9">
        <v>10</v>
      </c>
      <c r="B12" s="8" t="s">
        <v>24</v>
      </c>
      <c r="C12" s="8" t="s">
        <v>39</v>
      </c>
      <c r="E12" s="10" t="s">
        <v>25</v>
      </c>
      <c r="F12" s="23">
        <v>5</v>
      </c>
      <c r="G12" s="24">
        <f>F12/13*100</f>
        <v>38.461538461538467</v>
      </c>
      <c r="H12" s="23">
        <v>7</v>
      </c>
      <c r="I12" s="24">
        <f>H12/12*100</f>
        <v>58.333333333333336</v>
      </c>
    </row>
    <row r="13" spans="1:9" x14ac:dyDescent="0.3">
      <c r="A13" s="9">
        <v>11</v>
      </c>
      <c r="B13" s="8" t="s">
        <v>25</v>
      </c>
      <c r="C13" s="8" t="s">
        <v>39</v>
      </c>
      <c r="E13" s="10" t="s">
        <v>24</v>
      </c>
      <c r="F13" s="23">
        <v>8</v>
      </c>
      <c r="G13" s="24">
        <f>F13/13*100</f>
        <v>61.53846153846154</v>
      </c>
      <c r="H13" s="23">
        <v>5</v>
      </c>
      <c r="I13" s="24">
        <f>H13/12*100</f>
        <v>41.666666666666671</v>
      </c>
    </row>
    <row r="14" spans="1:9" x14ac:dyDescent="0.3">
      <c r="A14" s="9">
        <v>12</v>
      </c>
      <c r="B14" s="8" t="s">
        <v>25</v>
      </c>
      <c r="C14" s="8" t="s">
        <v>39</v>
      </c>
      <c r="E14" s="31" t="s">
        <v>32</v>
      </c>
      <c r="F14" s="25">
        <f>SUM(F12:F13)</f>
        <v>13</v>
      </c>
      <c r="G14" s="25">
        <f>SUM(G12:G13)</f>
        <v>100</v>
      </c>
      <c r="H14" s="25">
        <f>SUM(H12:H13)</f>
        <v>12</v>
      </c>
      <c r="I14" s="25">
        <f>SUM(I12:I13)</f>
        <v>100</v>
      </c>
    </row>
    <row r="15" spans="1:9" x14ac:dyDescent="0.3">
      <c r="A15" s="9">
        <v>13</v>
      </c>
      <c r="B15" s="8" t="s">
        <v>24</v>
      </c>
      <c r="C15" s="8" t="s">
        <v>39</v>
      </c>
    </row>
    <row r="16" spans="1:9" x14ac:dyDescent="0.3">
      <c r="A16" s="9">
        <v>14</v>
      </c>
      <c r="B16" s="8" t="s">
        <v>25</v>
      </c>
      <c r="C16" s="8" t="s">
        <v>38</v>
      </c>
    </row>
    <row r="17" spans="1:8" x14ac:dyDescent="0.3">
      <c r="A17" s="9">
        <v>15</v>
      </c>
      <c r="B17" s="8" t="s">
        <v>25</v>
      </c>
      <c r="C17" s="8" t="s">
        <v>38</v>
      </c>
    </row>
    <row r="18" spans="1:8" x14ac:dyDescent="0.3">
      <c r="A18" s="9">
        <v>16</v>
      </c>
      <c r="B18" s="8" t="s">
        <v>24</v>
      </c>
      <c r="C18" s="8" t="s">
        <v>38</v>
      </c>
    </row>
    <row r="19" spans="1:8" x14ac:dyDescent="0.3">
      <c r="A19" s="9">
        <v>17</v>
      </c>
      <c r="B19" s="8" t="s">
        <v>24</v>
      </c>
      <c r="C19" s="8" t="s">
        <v>38</v>
      </c>
      <c r="G19" s="3" t="s">
        <v>25</v>
      </c>
      <c r="H19" s="3" t="s">
        <v>24</v>
      </c>
    </row>
    <row r="20" spans="1:8" x14ac:dyDescent="0.3">
      <c r="A20" s="9">
        <v>18</v>
      </c>
      <c r="B20" s="8" t="s">
        <v>24</v>
      </c>
      <c r="C20" s="8" t="s">
        <v>38</v>
      </c>
      <c r="F20" s="3" t="s">
        <v>39</v>
      </c>
      <c r="G20" s="3">
        <v>5</v>
      </c>
      <c r="H20" s="3">
        <v>8</v>
      </c>
    </row>
    <row r="21" spans="1:8" x14ac:dyDescent="0.3">
      <c r="A21" s="9">
        <v>19</v>
      </c>
      <c r="B21" s="8" t="s">
        <v>25</v>
      </c>
      <c r="C21" s="8" t="s">
        <v>38</v>
      </c>
      <c r="F21" s="3" t="s">
        <v>38</v>
      </c>
      <c r="G21" s="3">
        <v>7</v>
      </c>
      <c r="H21" s="3">
        <v>5</v>
      </c>
    </row>
    <row r="22" spans="1:8" x14ac:dyDescent="0.3">
      <c r="A22" s="9">
        <v>20</v>
      </c>
      <c r="B22" s="8" t="s">
        <v>24</v>
      </c>
      <c r="C22" s="8" t="s">
        <v>38</v>
      </c>
    </row>
    <row r="23" spans="1:8" x14ac:dyDescent="0.3">
      <c r="A23" s="9">
        <v>21</v>
      </c>
      <c r="B23" s="8" t="s">
        <v>24</v>
      </c>
      <c r="C23" s="8" t="s">
        <v>38</v>
      </c>
    </row>
    <row r="24" spans="1:8" x14ac:dyDescent="0.3">
      <c r="A24" s="9">
        <v>22</v>
      </c>
      <c r="B24" s="8" t="s">
        <v>25</v>
      </c>
      <c r="C24" s="8" t="s">
        <v>38</v>
      </c>
    </row>
    <row r="25" spans="1:8" x14ac:dyDescent="0.3">
      <c r="A25" s="9">
        <v>23</v>
      </c>
      <c r="B25" s="8" t="s">
        <v>25</v>
      </c>
      <c r="C25" s="8" t="s">
        <v>38</v>
      </c>
    </row>
    <row r="26" spans="1:8" x14ac:dyDescent="0.3">
      <c r="A26" s="9">
        <v>24</v>
      </c>
      <c r="B26" s="8" t="s">
        <v>25</v>
      </c>
      <c r="C26" s="8" t="s">
        <v>38</v>
      </c>
    </row>
    <row r="27" spans="1:8" x14ac:dyDescent="0.3">
      <c r="A27" s="9">
        <v>25</v>
      </c>
      <c r="B27" s="8" t="s">
        <v>25</v>
      </c>
      <c r="C27" s="8" t="s">
        <v>38</v>
      </c>
    </row>
  </sheetData>
  <sortState xmlns:xlrd2="http://schemas.microsoft.com/office/spreadsheetml/2017/richdata2" ref="B3:C27">
    <sortCondition ref="C31"/>
  </sortState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5AF7-62A3-42B1-B7DF-E595BDB337AE}">
  <dimension ref="A2:J42"/>
  <sheetViews>
    <sheetView workbookViewId="0"/>
  </sheetViews>
  <sheetFormatPr baseColWidth="10" defaultRowHeight="14.4" x14ac:dyDescent="0.3"/>
  <cols>
    <col min="2" max="2" width="7.44140625" customWidth="1"/>
    <col min="5" max="5" width="11.44140625" customWidth="1"/>
    <col min="6" max="6" width="19.21875" bestFit="1" customWidth="1"/>
    <col min="7" max="10" width="8.77734375" customWidth="1"/>
  </cols>
  <sheetData>
    <row r="2" spans="1:6" x14ac:dyDescent="0.3">
      <c r="A2" s="7" t="s">
        <v>47</v>
      </c>
      <c r="B2" s="1" t="s">
        <v>33</v>
      </c>
    </row>
    <row r="3" spans="1:6" x14ac:dyDescent="0.3">
      <c r="A3" s="8" t="s">
        <v>48</v>
      </c>
      <c r="B3" s="9" t="s">
        <v>35</v>
      </c>
    </row>
    <row r="4" spans="1:6" x14ac:dyDescent="0.3">
      <c r="A4" s="8" t="s">
        <v>48</v>
      </c>
      <c r="B4" s="9" t="s">
        <v>36</v>
      </c>
      <c r="E4" s="5" t="s">
        <v>26</v>
      </c>
      <c r="F4" t="s">
        <v>44</v>
      </c>
    </row>
    <row r="5" spans="1:6" x14ac:dyDescent="0.3">
      <c r="A5" s="8" t="s">
        <v>48</v>
      </c>
      <c r="B5" s="9" t="s">
        <v>35</v>
      </c>
      <c r="E5" s="6" t="s">
        <v>43</v>
      </c>
      <c r="F5">
        <v>7</v>
      </c>
    </row>
    <row r="6" spans="1:6" x14ac:dyDescent="0.3">
      <c r="A6" s="8" t="s">
        <v>48</v>
      </c>
      <c r="B6" s="9" t="s">
        <v>43</v>
      </c>
      <c r="E6" s="6" t="s">
        <v>34</v>
      </c>
      <c r="F6">
        <v>14</v>
      </c>
    </row>
    <row r="7" spans="1:6" x14ac:dyDescent="0.3">
      <c r="A7" s="8" t="s">
        <v>48</v>
      </c>
      <c r="B7" s="9" t="s">
        <v>36</v>
      </c>
      <c r="E7" s="6" t="s">
        <v>35</v>
      </c>
      <c r="F7">
        <v>10</v>
      </c>
    </row>
    <row r="8" spans="1:6" x14ac:dyDescent="0.3">
      <c r="A8" s="8" t="s">
        <v>48</v>
      </c>
      <c r="B8" s="9" t="s">
        <v>36</v>
      </c>
      <c r="E8" s="6" t="s">
        <v>36</v>
      </c>
      <c r="F8">
        <v>9</v>
      </c>
    </row>
    <row r="9" spans="1:6" x14ac:dyDescent="0.3">
      <c r="A9" s="8" t="s">
        <v>48</v>
      </c>
      <c r="B9" s="9" t="s">
        <v>35</v>
      </c>
      <c r="E9" s="6" t="s">
        <v>27</v>
      </c>
      <c r="F9">
        <v>40</v>
      </c>
    </row>
    <row r="10" spans="1:6" x14ac:dyDescent="0.3">
      <c r="A10" s="8" t="s">
        <v>48</v>
      </c>
      <c r="B10" s="9" t="s">
        <v>36</v>
      </c>
    </row>
    <row r="11" spans="1:6" x14ac:dyDescent="0.3">
      <c r="A11" s="8" t="s">
        <v>48</v>
      </c>
      <c r="B11" s="9" t="s">
        <v>34</v>
      </c>
    </row>
    <row r="12" spans="1:6" x14ac:dyDescent="0.3">
      <c r="A12" s="8" t="s">
        <v>48</v>
      </c>
      <c r="B12" s="9" t="s">
        <v>34</v>
      </c>
    </row>
    <row r="13" spans="1:6" x14ac:dyDescent="0.3">
      <c r="A13" s="8" t="s">
        <v>48</v>
      </c>
      <c r="B13" s="9" t="s">
        <v>34</v>
      </c>
    </row>
    <row r="14" spans="1:6" ht="15.6" x14ac:dyDescent="0.3">
      <c r="A14" s="8" t="s">
        <v>49</v>
      </c>
      <c r="B14" s="9" t="s">
        <v>35</v>
      </c>
      <c r="E14" s="11" t="s">
        <v>45</v>
      </c>
      <c r="F14" s="11" t="s">
        <v>46</v>
      </c>
    </row>
    <row r="15" spans="1:6" ht="15.6" x14ac:dyDescent="0.3">
      <c r="A15" s="8" t="s">
        <v>49</v>
      </c>
      <c r="B15" s="9" t="s">
        <v>43</v>
      </c>
      <c r="E15" s="11" t="s">
        <v>52</v>
      </c>
      <c r="F15" s="14">
        <v>7</v>
      </c>
    </row>
    <row r="16" spans="1:6" ht="15.6" x14ac:dyDescent="0.3">
      <c r="A16" s="8" t="s">
        <v>49</v>
      </c>
      <c r="B16" s="9" t="s">
        <v>34</v>
      </c>
      <c r="E16" s="11" t="s">
        <v>53</v>
      </c>
      <c r="F16" s="14">
        <v>14</v>
      </c>
    </row>
    <row r="17" spans="1:10" ht="15.6" x14ac:dyDescent="0.3">
      <c r="A17" s="8" t="s">
        <v>49</v>
      </c>
      <c r="B17" s="9" t="s">
        <v>34</v>
      </c>
      <c r="E17" s="11" t="s">
        <v>54</v>
      </c>
      <c r="F17" s="14">
        <v>10</v>
      </c>
    </row>
    <row r="18" spans="1:10" ht="15.6" x14ac:dyDescent="0.3">
      <c r="A18" s="8" t="s">
        <v>49</v>
      </c>
      <c r="B18" s="9" t="s">
        <v>35</v>
      </c>
      <c r="E18" s="11" t="s">
        <v>55</v>
      </c>
      <c r="F18" s="14">
        <v>9</v>
      </c>
    </row>
    <row r="19" spans="1:10" ht="15.6" x14ac:dyDescent="0.3">
      <c r="A19" s="8" t="s">
        <v>49</v>
      </c>
      <c r="B19" s="9" t="s">
        <v>34</v>
      </c>
      <c r="E19" s="11" t="s">
        <v>32</v>
      </c>
      <c r="F19" s="13">
        <v>40</v>
      </c>
    </row>
    <row r="20" spans="1:10" x14ac:dyDescent="0.3">
      <c r="A20" s="8" t="s">
        <v>50</v>
      </c>
      <c r="B20" s="9" t="s">
        <v>36</v>
      </c>
    </row>
    <row r="21" spans="1:10" x14ac:dyDescent="0.3">
      <c r="A21" s="8" t="s">
        <v>50</v>
      </c>
      <c r="B21" s="9" t="s">
        <v>43</v>
      </c>
    </row>
    <row r="22" spans="1:10" x14ac:dyDescent="0.3">
      <c r="A22" s="8" t="s">
        <v>50</v>
      </c>
      <c r="B22" s="9" t="s">
        <v>35</v>
      </c>
    </row>
    <row r="23" spans="1:10" x14ac:dyDescent="0.3">
      <c r="A23" s="8" t="s">
        <v>50</v>
      </c>
      <c r="B23" s="9" t="s">
        <v>35</v>
      </c>
      <c r="E23" s="5" t="s">
        <v>44</v>
      </c>
      <c r="F23" s="5" t="s">
        <v>40</v>
      </c>
    </row>
    <row r="24" spans="1:10" x14ac:dyDescent="0.3">
      <c r="A24" s="8" t="s">
        <v>50</v>
      </c>
      <c r="B24" s="9" t="s">
        <v>36</v>
      </c>
      <c r="E24" s="5" t="s">
        <v>26</v>
      </c>
      <c r="F24" t="s">
        <v>48</v>
      </c>
      <c r="G24" t="s">
        <v>49</v>
      </c>
      <c r="H24" t="s">
        <v>50</v>
      </c>
      <c r="I24" t="s">
        <v>51</v>
      </c>
      <c r="J24" t="s">
        <v>27</v>
      </c>
    </row>
    <row r="25" spans="1:10" x14ac:dyDescent="0.3">
      <c r="A25" s="8" t="s">
        <v>50</v>
      </c>
      <c r="B25" s="9" t="s">
        <v>35</v>
      </c>
      <c r="E25" s="6" t="s">
        <v>43</v>
      </c>
      <c r="F25">
        <v>1</v>
      </c>
      <c r="G25">
        <v>1</v>
      </c>
      <c r="H25">
        <v>3</v>
      </c>
      <c r="I25">
        <v>2</v>
      </c>
      <c r="J25">
        <v>7</v>
      </c>
    </row>
    <row r="26" spans="1:10" x14ac:dyDescent="0.3">
      <c r="A26" s="8" t="s">
        <v>50</v>
      </c>
      <c r="B26" s="9" t="s">
        <v>34</v>
      </c>
      <c r="E26" s="6" t="s">
        <v>34</v>
      </c>
      <c r="F26">
        <v>3</v>
      </c>
      <c r="G26">
        <v>3</v>
      </c>
      <c r="H26">
        <v>5</v>
      </c>
      <c r="I26">
        <v>3</v>
      </c>
      <c r="J26">
        <v>14</v>
      </c>
    </row>
    <row r="27" spans="1:10" x14ac:dyDescent="0.3">
      <c r="A27" s="8" t="s">
        <v>50</v>
      </c>
      <c r="B27" s="9" t="s">
        <v>34</v>
      </c>
      <c r="E27" s="6" t="s">
        <v>35</v>
      </c>
      <c r="F27">
        <v>3</v>
      </c>
      <c r="G27">
        <v>2</v>
      </c>
      <c r="H27">
        <v>5</v>
      </c>
      <c r="J27">
        <v>10</v>
      </c>
    </row>
    <row r="28" spans="1:10" x14ac:dyDescent="0.3">
      <c r="A28" s="8" t="s">
        <v>50</v>
      </c>
      <c r="B28" s="9" t="s">
        <v>43</v>
      </c>
      <c r="E28" s="6" t="s">
        <v>36</v>
      </c>
      <c r="F28">
        <v>4</v>
      </c>
      <c r="H28">
        <v>4</v>
      </c>
      <c r="I28">
        <v>1</v>
      </c>
      <c r="J28">
        <v>9</v>
      </c>
    </row>
    <row r="29" spans="1:10" x14ac:dyDescent="0.3">
      <c r="A29" s="8" t="s">
        <v>50</v>
      </c>
      <c r="B29" s="9" t="s">
        <v>35</v>
      </c>
      <c r="E29" s="6" t="s">
        <v>27</v>
      </c>
      <c r="F29">
        <v>11</v>
      </c>
      <c r="G29">
        <v>6</v>
      </c>
      <c r="H29">
        <v>17</v>
      </c>
      <c r="I29">
        <v>6</v>
      </c>
      <c r="J29">
        <v>40</v>
      </c>
    </row>
    <row r="30" spans="1:10" x14ac:dyDescent="0.3">
      <c r="A30" s="8" t="s">
        <v>50</v>
      </c>
      <c r="B30" s="9" t="s">
        <v>36</v>
      </c>
    </row>
    <row r="31" spans="1:10" x14ac:dyDescent="0.3">
      <c r="A31" s="8" t="s">
        <v>50</v>
      </c>
      <c r="B31" s="9" t="s">
        <v>34</v>
      </c>
    </row>
    <row r="32" spans="1:10" ht="15.6" x14ac:dyDescent="0.3">
      <c r="A32" s="8" t="s">
        <v>50</v>
      </c>
      <c r="B32" s="9" t="s">
        <v>36</v>
      </c>
      <c r="E32" s="11" t="s">
        <v>45</v>
      </c>
      <c r="F32" s="11" t="s">
        <v>48</v>
      </c>
      <c r="G32" s="11" t="s">
        <v>49</v>
      </c>
      <c r="H32" s="11" t="s">
        <v>50</v>
      </c>
      <c r="I32" s="11" t="s">
        <v>51</v>
      </c>
      <c r="J32" s="11" t="s">
        <v>32</v>
      </c>
    </row>
    <row r="33" spans="1:10" ht="15.6" x14ac:dyDescent="0.3">
      <c r="A33" s="8" t="s">
        <v>50</v>
      </c>
      <c r="B33" s="9" t="s">
        <v>34</v>
      </c>
      <c r="E33" s="11" t="s">
        <v>52</v>
      </c>
      <c r="F33" s="12">
        <v>1</v>
      </c>
      <c r="G33" s="12">
        <v>1</v>
      </c>
      <c r="H33" s="12">
        <v>3</v>
      </c>
      <c r="I33" s="12">
        <v>2</v>
      </c>
      <c r="J33" s="13">
        <v>7</v>
      </c>
    </row>
    <row r="34" spans="1:10" ht="15.6" x14ac:dyDescent="0.3">
      <c r="A34" s="8" t="s">
        <v>50</v>
      </c>
      <c r="B34" s="9" t="s">
        <v>43</v>
      </c>
      <c r="E34" s="11" t="s">
        <v>53</v>
      </c>
      <c r="F34" s="12">
        <v>3</v>
      </c>
      <c r="G34" s="12">
        <v>3</v>
      </c>
      <c r="H34" s="12">
        <v>5</v>
      </c>
      <c r="I34" s="12">
        <v>3</v>
      </c>
      <c r="J34" s="13">
        <v>14</v>
      </c>
    </row>
    <row r="35" spans="1:10" ht="15.6" x14ac:dyDescent="0.3">
      <c r="A35" s="8" t="s">
        <v>50</v>
      </c>
      <c r="B35" s="9" t="s">
        <v>35</v>
      </c>
      <c r="E35" s="11" t="s">
        <v>54</v>
      </c>
      <c r="F35" s="12">
        <v>3</v>
      </c>
      <c r="G35" s="12">
        <v>2</v>
      </c>
      <c r="H35" s="12">
        <v>5</v>
      </c>
      <c r="I35" s="12"/>
      <c r="J35" s="13">
        <v>10</v>
      </c>
    </row>
    <row r="36" spans="1:10" ht="15.6" x14ac:dyDescent="0.3">
      <c r="A36" s="8" t="s">
        <v>50</v>
      </c>
      <c r="B36" s="9" t="s">
        <v>34</v>
      </c>
      <c r="E36" s="11" t="s">
        <v>55</v>
      </c>
      <c r="F36" s="12">
        <v>4</v>
      </c>
      <c r="G36" s="12"/>
      <c r="H36" s="12">
        <v>4</v>
      </c>
      <c r="I36" s="12">
        <v>1</v>
      </c>
      <c r="J36" s="13">
        <v>9</v>
      </c>
    </row>
    <row r="37" spans="1:10" ht="15.6" x14ac:dyDescent="0.3">
      <c r="A37" s="8" t="s">
        <v>51</v>
      </c>
      <c r="B37" s="9" t="s">
        <v>34</v>
      </c>
      <c r="E37" s="11" t="s">
        <v>32</v>
      </c>
      <c r="F37" s="13">
        <v>11</v>
      </c>
      <c r="G37" s="13">
        <v>6</v>
      </c>
      <c r="H37" s="13">
        <v>17</v>
      </c>
      <c r="I37" s="13">
        <v>6</v>
      </c>
      <c r="J37" s="13">
        <v>40</v>
      </c>
    </row>
    <row r="38" spans="1:10" x14ac:dyDescent="0.3">
      <c r="A38" s="8" t="s">
        <v>51</v>
      </c>
      <c r="B38" s="9" t="s">
        <v>36</v>
      </c>
    </row>
    <row r="39" spans="1:10" x14ac:dyDescent="0.3">
      <c r="A39" s="8" t="s">
        <v>51</v>
      </c>
      <c r="B39" s="9" t="s">
        <v>34</v>
      </c>
    </row>
    <row r="40" spans="1:10" x14ac:dyDescent="0.3">
      <c r="A40" s="8" t="s">
        <v>51</v>
      </c>
      <c r="B40" s="9" t="s">
        <v>43</v>
      </c>
    </row>
    <row r="41" spans="1:10" x14ac:dyDescent="0.3">
      <c r="A41" s="8" t="s">
        <v>51</v>
      </c>
      <c r="B41" s="9" t="s">
        <v>43</v>
      </c>
    </row>
    <row r="42" spans="1:10" x14ac:dyDescent="0.3">
      <c r="A42" s="8" t="s">
        <v>51</v>
      </c>
      <c r="B42" s="9" t="s">
        <v>34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9"/>
  <sheetViews>
    <sheetView topLeftCell="H1" workbookViewId="0">
      <selection activeCell="H1" sqref="H1"/>
    </sheetView>
  </sheetViews>
  <sheetFormatPr baseColWidth="10" defaultRowHeight="14.4" x14ac:dyDescent="0.3"/>
  <cols>
    <col min="1" max="1" width="4" customWidth="1"/>
    <col min="2" max="2" width="9.5546875" bestFit="1" customWidth="1"/>
    <col min="3" max="3" width="11.33203125" bestFit="1" customWidth="1"/>
    <col min="4" max="4" width="9.109375" bestFit="1" customWidth="1"/>
    <col min="5" max="5" width="10.88671875" bestFit="1" customWidth="1"/>
    <col min="6" max="6" width="7.77734375" bestFit="1" customWidth="1"/>
    <col min="7" max="7" width="9.5546875" bestFit="1" customWidth="1"/>
    <col min="8" max="8" width="6.33203125" bestFit="1" customWidth="1"/>
    <col min="9" max="9" width="8.109375" bestFit="1" customWidth="1"/>
    <col min="10" max="10" width="7.88671875" customWidth="1"/>
    <col min="11" max="11" width="11.21875" customWidth="1"/>
    <col min="12" max="12" width="7.88671875" customWidth="1"/>
    <col min="13" max="13" width="6.33203125" bestFit="1" customWidth="1"/>
    <col min="15" max="15" width="16.5546875" bestFit="1" customWidth="1"/>
    <col min="16" max="16" width="18" bestFit="1" customWidth="1"/>
    <col min="17" max="17" width="17.21875" bestFit="1" customWidth="1"/>
    <col min="18" max="18" width="15.88671875" bestFit="1" customWidth="1"/>
    <col min="19" max="19" width="15.77734375" customWidth="1"/>
    <col min="20" max="20" width="3" bestFit="1" customWidth="1"/>
    <col min="21" max="22" width="2" bestFit="1" customWidth="1"/>
    <col min="23" max="23" width="3" bestFit="1" customWidth="1"/>
    <col min="24" max="24" width="2" bestFit="1" customWidth="1"/>
    <col min="25" max="33" width="3" bestFit="1" customWidth="1"/>
    <col min="34" max="37" width="4" bestFit="1" customWidth="1"/>
    <col min="38" max="38" width="11.88671875" bestFit="1" customWidth="1"/>
  </cols>
  <sheetData>
    <row r="1" spans="1:18" x14ac:dyDescent="0.3">
      <c r="A1" s="1" t="s">
        <v>0</v>
      </c>
      <c r="B1" s="15" t="s">
        <v>17</v>
      </c>
      <c r="C1" s="15" t="s">
        <v>18</v>
      </c>
      <c r="D1" s="16" t="s">
        <v>19</v>
      </c>
      <c r="E1" s="16" t="s">
        <v>20</v>
      </c>
      <c r="F1" s="17" t="s">
        <v>21</v>
      </c>
      <c r="G1" s="17" t="s">
        <v>22</v>
      </c>
      <c r="H1" s="18" t="s">
        <v>13</v>
      </c>
      <c r="I1" s="18" t="s">
        <v>14</v>
      </c>
      <c r="J1" s="7" t="s">
        <v>12</v>
      </c>
      <c r="K1" s="7" t="s">
        <v>1</v>
      </c>
      <c r="L1" s="7" t="s">
        <v>11</v>
      </c>
      <c r="M1" s="7" t="s">
        <v>10</v>
      </c>
    </row>
    <row r="2" spans="1:18" x14ac:dyDescent="0.3">
      <c r="A2" s="3">
        <v>1</v>
      </c>
      <c r="B2" s="4">
        <v>0</v>
      </c>
      <c r="C2" s="4">
        <v>0</v>
      </c>
      <c r="D2" s="4">
        <v>1</v>
      </c>
      <c r="E2" s="4">
        <v>1</v>
      </c>
      <c r="F2" s="4">
        <v>0</v>
      </c>
      <c r="G2" s="4">
        <v>0</v>
      </c>
      <c r="H2" s="4">
        <v>1</v>
      </c>
      <c r="I2" s="4">
        <v>1</v>
      </c>
      <c r="J2" s="4" t="s">
        <v>15</v>
      </c>
      <c r="K2" s="4" t="s">
        <v>2</v>
      </c>
      <c r="L2" s="4" t="s">
        <v>3</v>
      </c>
      <c r="M2" s="4" t="s">
        <v>4</v>
      </c>
    </row>
    <row r="3" spans="1:18" x14ac:dyDescent="0.3">
      <c r="A3" s="3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 t="s">
        <v>15</v>
      </c>
      <c r="K3" s="4" t="s">
        <v>2</v>
      </c>
      <c r="L3" s="4" t="s">
        <v>3</v>
      </c>
      <c r="M3" s="4" t="s">
        <v>4</v>
      </c>
      <c r="O3" s="5" t="s">
        <v>26</v>
      </c>
      <c r="P3" t="s">
        <v>60</v>
      </c>
      <c r="Q3" t="s">
        <v>61</v>
      </c>
      <c r="R3" t="s">
        <v>62</v>
      </c>
    </row>
    <row r="4" spans="1:18" x14ac:dyDescent="0.3">
      <c r="A4" s="3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 t="s">
        <v>15</v>
      </c>
      <c r="K4" s="4" t="s">
        <v>2</v>
      </c>
      <c r="L4" s="4" t="s">
        <v>3</v>
      </c>
      <c r="M4" s="4" t="s">
        <v>4</v>
      </c>
      <c r="O4" s="6" t="s">
        <v>2</v>
      </c>
      <c r="P4">
        <v>283</v>
      </c>
      <c r="Q4">
        <v>59</v>
      </c>
      <c r="R4">
        <v>609</v>
      </c>
    </row>
    <row r="5" spans="1:18" x14ac:dyDescent="0.3">
      <c r="A5" s="3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 t="s">
        <v>15</v>
      </c>
      <c r="K5" s="4" t="s">
        <v>2</v>
      </c>
      <c r="L5" s="4" t="s">
        <v>3</v>
      </c>
      <c r="M5" s="4" t="s">
        <v>5</v>
      </c>
      <c r="O5" s="22" t="s">
        <v>3</v>
      </c>
      <c r="P5">
        <v>255</v>
      </c>
      <c r="Q5">
        <v>55</v>
      </c>
      <c r="R5">
        <v>110</v>
      </c>
    </row>
    <row r="6" spans="1:18" x14ac:dyDescent="0.3">
      <c r="A6" s="3">
        <v>5</v>
      </c>
      <c r="B6" s="4">
        <v>0</v>
      </c>
      <c r="C6" s="4">
        <v>0</v>
      </c>
      <c r="D6" s="4">
        <v>1</v>
      </c>
      <c r="E6" s="4">
        <v>1</v>
      </c>
      <c r="F6" s="4">
        <v>45</v>
      </c>
      <c r="G6" s="4">
        <v>2</v>
      </c>
      <c r="H6" s="4">
        <v>46</v>
      </c>
      <c r="I6" s="4">
        <v>3</v>
      </c>
      <c r="J6" s="4" t="s">
        <v>15</v>
      </c>
      <c r="K6" s="4" t="s">
        <v>2</v>
      </c>
      <c r="L6" s="4" t="s">
        <v>3</v>
      </c>
      <c r="M6" s="4" t="s">
        <v>5</v>
      </c>
      <c r="O6" s="22" t="s">
        <v>6</v>
      </c>
      <c r="P6">
        <v>1</v>
      </c>
      <c r="Q6">
        <v>3</v>
      </c>
      <c r="R6">
        <v>268</v>
      </c>
    </row>
    <row r="7" spans="1:18" x14ac:dyDescent="0.3">
      <c r="A7" s="3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 t="s">
        <v>15</v>
      </c>
      <c r="K7" s="4" t="s">
        <v>2</v>
      </c>
      <c r="L7" s="4" t="s">
        <v>3</v>
      </c>
      <c r="M7" s="4" t="s">
        <v>5</v>
      </c>
      <c r="O7" s="22" t="s">
        <v>7</v>
      </c>
      <c r="P7">
        <v>27</v>
      </c>
      <c r="Q7">
        <v>1</v>
      </c>
      <c r="R7">
        <v>231</v>
      </c>
    </row>
    <row r="8" spans="1:18" x14ac:dyDescent="0.3">
      <c r="A8" s="3">
        <v>7</v>
      </c>
      <c r="B8" s="4">
        <v>0</v>
      </c>
      <c r="C8" s="4">
        <v>0</v>
      </c>
      <c r="D8" s="4">
        <v>4</v>
      </c>
      <c r="E8" s="4">
        <v>2</v>
      </c>
      <c r="F8" s="4">
        <v>28</v>
      </c>
      <c r="G8" s="4">
        <v>5</v>
      </c>
      <c r="H8" s="4">
        <v>32</v>
      </c>
      <c r="I8" s="4">
        <v>7</v>
      </c>
      <c r="J8" s="4" t="s">
        <v>16</v>
      </c>
      <c r="K8" s="4" t="s">
        <v>2</v>
      </c>
      <c r="L8" s="4" t="s">
        <v>3</v>
      </c>
      <c r="M8" s="4" t="s">
        <v>4</v>
      </c>
      <c r="O8" s="6" t="s">
        <v>9</v>
      </c>
      <c r="P8">
        <v>751</v>
      </c>
      <c r="Q8">
        <v>76</v>
      </c>
      <c r="R8">
        <v>1963</v>
      </c>
    </row>
    <row r="9" spans="1:18" x14ac:dyDescent="0.3">
      <c r="A9" s="3">
        <v>8</v>
      </c>
      <c r="B9" s="4">
        <v>7</v>
      </c>
      <c r="C9" s="4">
        <v>1</v>
      </c>
      <c r="D9" s="4">
        <v>1</v>
      </c>
      <c r="E9" s="4">
        <v>1</v>
      </c>
      <c r="F9" s="4">
        <v>5</v>
      </c>
      <c r="G9" s="4">
        <v>2</v>
      </c>
      <c r="H9" s="4">
        <v>13</v>
      </c>
      <c r="I9" s="4">
        <v>4</v>
      </c>
      <c r="J9" s="4" t="s">
        <v>16</v>
      </c>
      <c r="K9" s="4" t="s">
        <v>2</v>
      </c>
      <c r="L9" s="4" t="s">
        <v>3</v>
      </c>
      <c r="M9" s="4" t="s">
        <v>4</v>
      </c>
      <c r="O9" s="22" t="s">
        <v>3</v>
      </c>
      <c r="P9">
        <v>472</v>
      </c>
      <c r="Q9">
        <v>49</v>
      </c>
      <c r="R9">
        <v>121</v>
      </c>
    </row>
    <row r="10" spans="1:18" x14ac:dyDescent="0.3">
      <c r="A10" s="3">
        <v>9</v>
      </c>
      <c r="B10" s="4">
        <v>110</v>
      </c>
      <c r="C10" s="4">
        <v>1</v>
      </c>
      <c r="D10" s="4">
        <v>2</v>
      </c>
      <c r="E10" s="4">
        <v>2</v>
      </c>
      <c r="F10" s="4">
        <v>7</v>
      </c>
      <c r="G10" s="4">
        <v>3</v>
      </c>
      <c r="H10" s="4">
        <v>119</v>
      </c>
      <c r="I10" s="4">
        <v>6</v>
      </c>
      <c r="J10" s="4" t="s">
        <v>16</v>
      </c>
      <c r="K10" s="4" t="s">
        <v>2</v>
      </c>
      <c r="L10" s="4" t="s">
        <v>3</v>
      </c>
      <c r="M10" s="4" t="s">
        <v>4</v>
      </c>
      <c r="O10" s="22" t="s">
        <v>6</v>
      </c>
      <c r="P10">
        <v>17</v>
      </c>
      <c r="Q10">
        <v>2</v>
      </c>
      <c r="R10">
        <v>497</v>
      </c>
    </row>
    <row r="11" spans="1:18" x14ac:dyDescent="0.3">
      <c r="A11" s="3">
        <v>10</v>
      </c>
      <c r="B11" s="4">
        <v>58</v>
      </c>
      <c r="C11" s="4">
        <v>2</v>
      </c>
      <c r="D11" s="4">
        <v>5</v>
      </c>
      <c r="E11" s="4">
        <v>2</v>
      </c>
      <c r="F11" s="4">
        <v>10</v>
      </c>
      <c r="G11" s="4">
        <v>2</v>
      </c>
      <c r="H11" s="4">
        <v>73</v>
      </c>
      <c r="I11" s="4">
        <v>6</v>
      </c>
      <c r="J11" s="4" t="s">
        <v>16</v>
      </c>
      <c r="K11" s="4" t="s">
        <v>2</v>
      </c>
      <c r="L11" s="4" t="s">
        <v>3</v>
      </c>
      <c r="M11" s="4" t="s">
        <v>5</v>
      </c>
      <c r="O11" s="22" t="s">
        <v>7</v>
      </c>
      <c r="P11">
        <v>262</v>
      </c>
      <c r="Q11">
        <v>25</v>
      </c>
      <c r="R11">
        <v>1345</v>
      </c>
    </row>
    <row r="12" spans="1:18" x14ac:dyDescent="0.3">
      <c r="A12" s="3">
        <v>11</v>
      </c>
      <c r="B12" s="4">
        <v>33</v>
      </c>
      <c r="C12" s="4">
        <v>3</v>
      </c>
      <c r="D12" s="4">
        <v>39</v>
      </c>
      <c r="E12" s="4">
        <v>3</v>
      </c>
      <c r="F12" s="4">
        <v>2</v>
      </c>
      <c r="G12" s="4">
        <v>2</v>
      </c>
      <c r="H12" s="4">
        <v>74</v>
      </c>
      <c r="I12" s="4">
        <v>8</v>
      </c>
      <c r="J12" s="4" t="s">
        <v>16</v>
      </c>
      <c r="K12" s="4" t="s">
        <v>2</v>
      </c>
      <c r="L12" s="4" t="s">
        <v>3</v>
      </c>
      <c r="M12" s="4" t="s">
        <v>5</v>
      </c>
      <c r="O12" s="6" t="s">
        <v>8</v>
      </c>
      <c r="P12">
        <v>10</v>
      </c>
      <c r="Q12">
        <v>61</v>
      </c>
      <c r="R12">
        <v>527</v>
      </c>
    </row>
    <row r="13" spans="1:18" x14ac:dyDescent="0.3">
      <c r="A13" s="3">
        <v>12</v>
      </c>
      <c r="B13" s="4">
        <v>47</v>
      </c>
      <c r="C13" s="4">
        <v>2</v>
      </c>
      <c r="D13" s="4">
        <v>2</v>
      </c>
      <c r="E13" s="4">
        <v>1</v>
      </c>
      <c r="F13" s="4">
        <v>13</v>
      </c>
      <c r="G13" s="4">
        <v>2</v>
      </c>
      <c r="H13" s="4">
        <v>62</v>
      </c>
      <c r="I13" s="4">
        <v>5</v>
      </c>
      <c r="J13" s="4" t="s">
        <v>16</v>
      </c>
      <c r="K13" s="4" t="s">
        <v>2</v>
      </c>
      <c r="L13" s="4" t="s">
        <v>3</v>
      </c>
      <c r="M13" s="4" t="s">
        <v>5</v>
      </c>
      <c r="O13" s="22" t="s">
        <v>3</v>
      </c>
      <c r="P13">
        <v>0</v>
      </c>
      <c r="Q13">
        <v>57</v>
      </c>
      <c r="R13">
        <v>130</v>
      </c>
    </row>
    <row r="14" spans="1:18" x14ac:dyDescent="0.3">
      <c r="A14" s="3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 t="s">
        <v>15</v>
      </c>
      <c r="K14" s="4" t="s">
        <v>2</v>
      </c>
      <c r="L14" s="4" t="s">
        <v>6</v>
      </c>
      <c r="M14" s="4" t="s">
        <v>4</v>
      </c>
      <c r="O14" s="22" t="s">
        <v>6</v>
      </c>
      <c r="P14">
        <v>2</v>
      </c>
      <c r="Q14">
        <v>1</v>
      </c>
      <c r="R14">
        <v>190</v>
      </c>
    </row>
    <row r="15" spans="1:18" x14ac:dyDescent="0.3">
      <c r="A15" s="3">
        <v>14</v>
      </c>
      <c r="B15" s="4">
        <v>0</v>
      </c>
      <c r="C15" s="4">
        <v>0</v>
      </c>
      <c r="D15" s="4">
        <v>0</v>
      </c>
      <c r="E15" s="4">
        <v>0</v>
      </c>
      <c r="F15" s="4">
        <v>1</v>
      </c>
      <c r="G15" s="4">
        <v>1</v>
      </c>
      <c r="H15" s="4">
        <v>1</v>
      </c>
      <c r="I15" s="4">
        <v>1</v>
      </c>
      <c r="J15" s="4" t="s">
        <v>15</v>
      </c>
      <c r="K15" s="4" t="s">
        <v>2</v>
      </c>
      <c r="L15" s="4" t="s">
        <v>6</v>
      </c>
      <c r="M15" s="4" t="s">
        <v>4</v>
      </c>
      <c r="O15" s="22" t="s">
        <v>7</v>
      </c>
      <c r="P15">
        <v>8</v>
      </c>
      <c r="Q15">
        <v>3</v>
      </c>
      <c r="R15">
        <v>207</v>
      </c>
    </row>
    <row r="16" spans="1:18" x14ac:dyDescent="0.3">
      <c r="A16" s="3">
        <v>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 t="s">
        <v>15</v>
      </c>
      <c r="K16" s="4" t="s">
        <v>2</v>
      </c>
      <c r="L16" s="4" t="s">
        <v>6</v>
      </c>
      <c r="M16" s="4" t="s">
        <v>4</v>
      </c>
      <c r="O16" s="6" t="s">
        <v>27</v>
      </c>
      <c r="P16">
        <v>1044</v>
      </c>
      <c r="Q16">
        <v>196</v>
      </c>
      <c r="R16">
        <v>3099</v>
      </c>
    </row>
    <row r="17" spans="1:19" x14ac:dyDescent="0.3">
      <c r="A17" s="3">
        <v>16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 t="s">
        <v>15</v>
      </c>
      <c r="K17" s="4" t="s">
        <v>2</v>
      </c>
      <c r="L17" s="4" t="s">
        <v>6</v>
      </c>
      <c r="M17" s="4" t="s">
        <v>5</v>
      </c>
    </row>
    <row r="18" spans="1:19" x14ac:dyDescent="0.3">
      <c r="A18" s="3">
        <v>17</v>
      </c>
      <c r="B18" s="4">
        <v>0</v>
      </c>
      <c r="C18" s="4">
        <v>0</v>
      </c>
      <c r="D18" s="4">
        <v>0</v>
      </c>
      <c r="E18" s="4">
        <v>0</v>
      </c>
      <c r="F18" s="4">
        <v>8</v>
      </c>
      <c r="G18" s="4">
        <v>2</v>
      </c>
      <c r="H18" s="4">
        <v>8</v>
      </c>
      <c r="I18" s="4">
        <v>2</v>
      </c>
      <c r="J18" s="4" t="s">
        <v>15</v>
      </c>
      <c r="K18" s="4" t="s">
        <v>2</v>
      </c>
      <c r="L18" s="4" t="s">
        <v>6</v>
      </c>
      <c r="M18" s="4" t="s">
        <v>5</v>
      </c>
    </row>
    <row r="19" spans="1:19" x14ac:dyDescent="0.3">
      <c r="A19" s="3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 t="s">
        <v>15</v>
      </c>
      <c r="K19" s="4" t="s">
        <v>2</v>
      </c>
      <c r="L19" s="4" t="s">
        <v>6</v>
      </c>
      <c r="M19" s="4" t="s">
        <v>5</v>
      </c>
    </row>
    <row r="20" spans="1:19" x14ac:dyDescent="0.3">
      <c r="A20" s="3">
        <v>19</v>
      </c>
      <c r="B20" s="4">
        <v>0</v>
      </c>
      <c r="C20" s="4">
        <v>0</v>
      </c>
      <c r="D20" s="4">
        <v>0</v>
      </c>
      <c r="E20" s="4">
        <v>0</v>
      </c>
      <c r="F20" s="4">
        <v>21</v>
      </c>
      <c r="G20" s="4">
        <v>1</v>
      </c>
      <c r="H20" s="4">
        <v>21</v>
      </c>
      <c r="I20" s="4">
        <v>1</v>
      </c>
      <c r="J20" s="4" t="s">
        <v>16</v>
      </c>
      <c r="K20" s="4" t="s">
        <v>2</v>
      </c>
      <c r="L20" s="4" t="s">
        <v>6</v>
      </c>
      <c r="M20" s="4" t="s">
        <v>4</v>
      </c>
    </row>
    <row r="21" spans="1:19" x14ac:dyDescent="0.3">
      <c r="A21" s="3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 t="s">
        <v>16</v>
      </c>
      <c r="K21" s="4" t="s">
        <v>2</v>
      </c>
      <c r="L21" s="4" t="s">
        <v>6</v>
      </c>
      <c r="M21" s="4" t="s">
        <v>4</v>
      </c>
    </row>
    <row r="22" spans="1:19" x14ac:dyDescent="0.3">
      <c r="A22" s="3">
        <v>21</v>
      </c>
      <c r="B22" s="4">
        <v>0</v>
      </c>
      <c r="C22" s="4">
        <v>0</v>
      </c>
      <c r="D22" s="4">
        <v>0</v>
      </c>
      <c r="E22" s="4">
        <v>0</v>
      </c>
      <c r="F22" s="4">
        <v>11</v>
      </c>
      <c r="G22" s="4">
        <v>3</v>
      </c>
      <c r="H22" s="4">
        <v>11</v>
      </c>
      <c r="I22" s="4">
        <v>3</v>
      </c>
      <c r="J22" s="4" t="s">
        <v>16</v>
      </c>
      <c r="K22" s="4" t="s">
        <v>2</v>
      </c>
      <c r="L22" s="4" t="s">
        <v>6</v>
      </c>
      <c r="M22" s="4" t="s">
        <v>4</v>
      </c>
    </row>
    <row r="23" spans="1:19" x14ac:dyDescent="0.3">
      <c r="A23" s="3">
        <v>22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 t="s">
        <v>16</v>
      </c>
      <c r="K23" s="4" t="s">
        <v>2</v>
      </c>
      <c r="L23" s="4" t="s">
        <v>6</v>
      </c>
      <c r="M23" s="4" t="s">
        <v>5</v>
      </c>
    </row>
    <row r="24" spans="1:19" x14ac:dyDescent="0.3">
      <c r="A24" s="3">
        <v>23</v>
      </c>
      <c r="B24" s="4">
        <v>0</v>
      </c>
      <c r="C24" s="4">
        <v>0</v>
      </c>
      <c r="D24" s="4">
        <v>3</v>
      </c>
      <c r="E24" s="4">
        <v>2</v>
      </c>
      <c r="F24" s="4">
        <v>227</v>
      </c>
      <c r="G24" s="4">
        <v>4</v>
      </c>
      <c r="H24" s="4">
        <v>230</v>
      </c>
      <c r="I24" s="4">
        <v>6</v>
      </c>
      <c r="J24" s="4" t="s">
        <v>16</v>
      </c>
      <c r="K24" s="4" t="s">
        <v>2</v>
      </c>
      <c r="L24" s="4" t="s">
        <v>6</v>
      </c>
      <c r="M24" s="4" t="s">
        <v>5</v>
      </c>
      <c r="Q24" s="28" t="s">
        <v>63</v>
      </c>
      <c r="R24" s="28" t="s">
        <v>64</v>
      </c>
      <c r="S24" s="28" t="s">
        <v>65</v>
      </c>
    </row>
    <row r="25" spans="1:19" x14ac:dyDescent="0.3">
      <c r="A25" s="3">
        <v>24</v>
      </c>
      <c r="B25" s="4">
        <v>1</v>
      </c>
      <c r="C25" s="4">
        <v>1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1</v>
      </c>
      <c r="J25" s="4" t="s">
        <v>16</v>
      </c>
      <c r="K25" s="4" t="s">
        <v>2</v>
      </c>
      <c r="L25" s="4" t="s">
        <v>6</v>
      </c>
      <c r="M25" s="4" t="s">
        <v>5</v>
      </c>
      <c r="O25" s="29" t="s">
        <v>2</v>
      </c>
      <c r="P25" s="30" t="s">
        <v>3</v>
      </c>
      <c r="Q25" s="3">
        <v>255</v>
      </c>
      <c r="R25" s="3">
        <v>55</v>
      </c>
      <c r="S25" s="3">
        <v>110</v>
      </c>
    </row>
    <row r="26" spans="1:19" x14ac:dyDescent="0.3">
      <c r="A26" s="3">
        <v>25</v>
      </c>
      <c r="B26" s="4">
        <v>1</v>
      </c>
      <c r="C26" s="4">
        <v>1</v>
      </c>
      <c r="D26" s="4">
        <v>0</v>
      </c>
      <c r="E26" s="4">
        <v>0</v>
      </c>
      <c r="F26" s="4">
        <v>2</v>
      </c>
      <c r="G26" s="4">
        <v>2</v>
      </c>
      <c r="H26" s="4">
        <v>3</v>
      </c>
      <c r="I26" s="4">
        <v>3</v>
      </c>
      <c r="J26" s="4" t="s">
        <v>15</v>
      </c>
      <c r="K26" s="4" t="s">
        <v>2</v>
      </c>
      <c r="L26" s="4" t="s">
        <v>7</v>
      </c>
      <c r="M26" s="4" t="s">
        <v>4</v>
      </c>
      <c r="O26" s="3"/>
      <c r="P26" s="30" t="s">
        <v>6</v>
      </c>
      <c r="Q26" s="3">
        <v>1</v>
      </c>
      <c r="R26" s="3">
        <v>3</v>
      </c>
      <c r="S26" s="3">
        <v>268</v>
      </c>
    </row>
    <row r="27" spans="1:19" x14ac:dyDescent="0.3">
      <c r="A27" s="3">
        <v>26</v>
      </c>
      <c r="B27" s="4">
        <v>0</v>
      </c>
      <c r="C27" s="4">
        <v>0</v>
      </c>
      <c r="D27" s="4">
        <v>0</v>
      </c>
      <c r="E27" s="4">
        <v>0</v>
      </c>
      <c r="F27" s="4">
        <v>5</v>
      </c>
      <c r="G27" s="4">
        <v>2</v>
      </c>
      <c r="H27" s="4">
        <v>5</v>
      </c>
      <c r="I27" s="4">
        <v>2</v>
      </c>
      <c r="J27" s="4" t="s">
        <v>15</v>
      </c>
      <c r="K27" s="4" t="s">
        <v>2</v>
      </c>
      <c r="L27" s="4" t="s">
        <v>7</v>
      </c>
      <c r="M27" s="4" t="s">
        <v>4</v>
      </c>
      <c r="O27" s="3"/>
      <c r="P27" s="30" t="s">
        <v>7</v>
      </c>
      <c r="Q27" s="3">
        <v>27</v>
      </c>
      <c r="R27" s="3">
        <v>1</v>
      </c>
      <c r="S27" s="3">
        <v>231</v>
      </c>
    </row>
    <row r="28" spans="1:19" x14ac:dyDescent="0.3">
      <c r="A28" s="3">
        <v>27</v>
      </c>
      <c r="B28" s="4">
        <v>1</v>
      </c>
      <c r="C28" s="4">
        <v>1</v>
      </c>
      <c r="D28" s="4">
        <v>0</v>
      </c>
      <c r="E28" s="4">
        <v>0</v>
      </c>
      <c r="F28" s="4">
        <v>24</v>
      </c>
      <c r="G28" s="4">
        <v>3</v>
      </c>
      <c r="H28" s="4">
        <v>25</v>
      </c>
      <c r="I28" s="4">
        <v>4</v>
      </c>
      <c r="J28" s="4" t="s">
        <v>15</v>
      </c>
      <c r="K28" s="4" t="s">
        <v>2</v>
      </c>
      <c r="L28" s="4" t="s">
        <v>7</v>
      </c>
      <c r="M28" s="4" t="s">
        <v>4</v>
      </c>
      <c r="O28" s="29" t="s">
        <v>9</v>
      </c>
      <c r="P28" s="30" t="s">
        <v>3</v>
      </c>
      <c r="Q28" s="3">
        <v>472</v>
      </c>
      <c r="R28" s="3">
        <v>49</v>
      </c>
      <c r="S28" s="3">
        <v>121</v>
      </c>
    </row>
    <row r="29" spans="1:19" x14ac:dyDescent="0.3">
      <c r="A29" s="3">
        <v>28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 t="s">
        <v>15</v>
      </c>
      <c r="K29" s="4" t="s">
        <v>2</v>
      </c>
      <c r="L29" s="4" t="s">
        <v>7</v>
      </c>
      <c r="M29" s="4" t="s">
        <v>5</v>
      </c>
      <c r="O29" s="3"/>
      <c r="P29" s="30" t="s">
        <v>6</v>
      </c>
      <c r="Q29" s="3">
        <v>17</v>
      </c>
      <c r="R29" s="3">
        <v>2</v>
      </c>
      <c r="S29" s="3">
        <v>497</v>
      </c>
    </row>
    <row r="30" spans="1:19" x14ac:dyDescent="0.3">
      <c r="A30" s="3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 t="s">
        <v>15</v>
      </c>
      <c r="K30" s="4" t="s">
        <v>2</v>
      </c>
      <c r="L30" s="4" t="s">
        <v>7</v>
      </c>
      <c r="M30" s="4" t="s">
        <v>5</v>
      </c>
      <c r="O30" s="3"/>
      <c r="P30" s="30" t="s">
        <v>7</v>
      </c>
      <c r="Q30" s="3">
        <v>262</v>
      </c>
      <c r="R30" s="3">
        <v>25</v>
      </c>
      <c r="S30" s="3">
        <v>1345</v>
      </c>
    </row>
    <row r="31" spans="1:19" x14ac:dyDescent="0.3">
      <c r="A31" s="3">
        <v>30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 t="s">
        <v>15</v>
      </c>
      <c r="K31" s="4" t="s">
        <v>2</v>
      </c>
      <c r="L31" s="4" t="s">
        <v>7</v>
      </c>
      <c r="M31" s="4" t="s">
        <v>5</v>
      </c>
      <c r="O31" s="29" t="s">
        <v>8</v>
      </c>
      <c r="P31" s="30" t="s">
        <v>3</v>
      </c>
      <c r="Q31" s="3">
        <v>0</v>
      </c>
      <c r="R31" s="3">
        <v>57</v>
      </c>
      <c r="S31" s="3">
        <v>130</v>
      </c>
    </row>
    <row r="32" spans="1:19" x14ac:dyDescent="0.3">
      <c r="A32" s="3">
        <v>31</v>
      </c>
      <c r="B32" s="4">
        <v>0</v>
      </c>
      <c r="C32" s="4">
        <v>0</v>
      </c>
      <c r="D32" s="4">
        <v>0</v>
      </c>
      <c r="E32" s="4">
        <v>0</v>
      </c>
      <c r="F32" s="4">
        <v>19</v>
      </c>
      <c r="G32" s="4">
        <v>2</v>
      </c>
      <c r="H32" s="4">
        <v>19</v>
      </c>
      <c r="I32" s="4">
        <v>2</v>
      </c>
      <c r="J32" s="4" t="s">
        <v>16</v>
      </c>
      <c r="K32" s="4" t="s">
        <v>2</v>
      </c>
      <c r="L32" s="4" t="s">
        <v>7</v>
      </c>
      <c r="M32" s="4" t="s">
        <v>4</v>
      </c>
      <c r="O32" s="3"/>
      <c r="P32" s="30" t="s">
        <v>6</v>
      </c>
      <c r="Q32" s="3">
        <v>2</v>
      </c>
      <c r="R32" s="3">
        <v>1</v>
      </c>
      <c r="S32" s="3">
        <v>190</v>
      </c>
    </row>
    <row r="33" spans="1:19" x14ac:dyDescent="0.3">
      <c r="A33" s="3">
        <v>32</v>
      </c>
      <c r="B33" s="4">
        <v>21</v>
      </c>
      <c r="C33" s="4">
        <v>5</v>
      </c>
      <c r="D33" s="4">
        <v>1</v>
      </c>
      <c r="E33" s="4">
        <v>1</v>
      </c>
      <c r="F33" s="4">
        <v>66</v>
      </c>
      <c r="G33" s="4">
        <v>5</v>
      </c>
      <c r="H33" s="4">
        <v>88</v>
      </c>
      <c r="I33" s="4">
        <v>11</v>
      </c>
      <c r="J33" s="4" t="s">
        <v>16</v>
      </c>
      <c r="K33" s="4" t="s">
        <v>2</v>
      </c>
      <c r="L33" s="4" t="s">
        <v>7</v>
      </c>
      <c r="M33" s="4" t="s">
        <v>4</v>
      </c>
      <c r="O33" s="3"/>
      <c r="P33" s="30" t="s">
        <v>7</v>
      </c>
      <c r="Q33" s="3">
        <v>8</v>
      </c>
      <c r="R33" s="3">
        <v>3</v>
      </c>
      <c r="S33" s="3">
        <v>207</v>
      </c>
    </row>
    <row r="34" spans="1:19" x14ac:dyDescent="0.3">
      <c r="A34" s="3">
        <v>33</v>
      </c>
      <c r="B34" s="4">
        <v>4</v>
      </c>
      <c r="C34" s="4">
        <v>2</v>
      </c>
      <c r="D34" s="4">
        <v>0</v>
      </c>
      <c r="E34" s="4">
        <v>0</v>
      </c>
      <c r="F34" s="4">
        <v>115</v>
      </c>
      <c r="G34" s="4">
        <v>3</v>
      </c>
      <c r="H34" s="4">
        <v>119</v>
      </c>
      <c r="I34" s="4">
        <v>5</v>
      </c>
      <c r="J34" s="4" t="s">
        <v>16</v>
      </c>
      <c r="K34" s="4" t="s">
        <v>2</v>
      </c>
      <c r="L34" s="4" t="s">
        <v>7</v>
      </c>
      <c r="M34" s="4" t="s">
        <v>4</v>
      </c>
    </row>
    <row r="35" spans="1:19" x14ac:dyDescent="0.3">
      <c r="A35" s="3">
        <v>34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 t="s">
        <v>16</v>
      </c>
      <c r="K35" s="4" t="s">
        <v>2</v>
      </c>
      <c r="L35" s="4" t="s">
        <v>7</v>
      </c>
      <c r="M35" s="4" t="s">
        <v>5</v>
      </c>
    </row>
    <row r="36" spans="1:19" x14ac:dyDescent="0.3">
      <c r="A36" s="3">
        <v>35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 t="s">
        <v>16</v>
      </c>
      <c r="K36" s="4" t="s">
        <v>2</v>
      </c>
      <c r="L36" s="4" t="s">
        <v>7</v>
      </c>
      <c r="M36" s="4" t="s">
        <v>5</v>
      </c>
    </row>
    <row r="37" spans="1:19" x14ac:dyDescent="0.3">
      <c r="A37" s="3">
        <v>36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 t="s">
        <v>16</v>
      </c>
      <c r="K37" s="4" t="s">
        <v>2</v>
      </c>
      <c r="L37" s="4" t="s">
        <v>7</v>
      </c>
      <c r="M37" s="4" t="s">
        <v>5</v>
      </c>
    </row>
    <row r="38" spans="1:19" x14ac:dyDescent="0.3">
      <c r="A38" s="3">
        <v>37</v>
      </c>
      <c r="B38" s="4">
        <v>0</v>
      </c>
      <c r="C38" s="4">
        <v>0</v>
      </c>
      <c r="D38" s="4">
        <v>0</v>
      </c>
      <c r="E38" s="4">
        <v>0</v>
      </c>
      <c r="F38" s="4">
        <v>3</v>
      </c>
      <c r="G38" s="4">
        <v>2</v>
      </c>
      <c r="H38" s="4">
        <v>3</v>
      </c>
      <c r="I38" s="4">
        <v>2</v>
      </c>
      <c r="J38" s="4" t="s">
        <v>15</v>
      </c>
      <c r="K38" s="4" t="s">
        <v>8</v>
      </c>
      <c r="L38" s="4" t="s">
        <v>3</v>
      </c>
      <c r="M38" s="4" t="s">
        <v>4</v>
      </c>
    </row>
    <row r="39" spans="1:19" x14ac:dyDescent="0.3">
      <c r="A39" s="3">
        <v>38</v>
      </c>
      <c r="B39" s="4">
        <v>0</v>
      </c>
      <c r="C39" s="4">
        <v>0</v>
      </c>
      <c r="D39" s="4">
        <v>3</v>
      </c>
      <c r="E39" s="4">
        <v>1</v>
      </c>
      <c r="F39" s="4">
        <v>45</v>
      </c>
      <c r="G39" s="4">
        <v>1</v>
      </c>
      <c r="H39" s="4">
        <v>48</v>
      </c>
      <c r="I39" s="4">
        <v>2</v>
      </c>
      <c r="J39" s="4" t="s">
        <v>15</v>
      </c>
      <c r="K39" s="4" t="s">
        <v>8</v>
      </c>
      <c r="L39" s="4" t="s">
        <v>3</v>
      </c>
      <c r="M39" s="4" t="s">
        <v>4</v>
      </c>
    </row>
    <row r="40" spans="1:19" x14ac:dyDescent="0.3">
      <c r="A40" s="3">
        <v>39</v>
      </c>
      <c r="B40" s="4">
        <v>0</v>
      </c>
      <c r="C40" s="4">
        <v>0</v>
      </c>
      <c r="D40" s="4">
        <v>0</v>
      </c>
      <c r="E40" s="4">
        <v>0</v>
      </c>
      <c r="F40" s="4">
        <v>36</v>
      </c>
      <c r="G40" s="4">
        <v>2</v>
      </c>
      <c r="H40" s="4">
        <v>36</v>
      </c>
      <c r="I40" s="4">
        <v>2</v>
      </c>
      <c r="J40" s="4" t="s">
        <v>15</v>
      </c>
      <c r="K40" s="4" t="s">
        <v>8</v>
      </c>
      <c r="L40" s="4" t="s">
        <v>3</v>
      </c>
      <c r="M40" s="4" t="s">
        <v>4</v>
      </c>
    </row>
    <row r="41" spans="1:19" x14ac:dyDescent="0.3">
      <c r="A41" s="3">
        <v>40</v>
      </c>
      <c r="B41" s="4">
        <v>0</v>
      </c>
      <c r="C41" s="4">
        <v>0</v>
      </c>
      <c r="D41" s="4">
        <v>1</v>
      </c>
      <c r="E41" s="4">
        <v>1</v>
      </c>
      <c r="F41" s="4">
        <v>3</v>
      </c>
      <c r="G41" s="4">
        <v>2</v>
      </c>
      <c r="H41" s="4">
        <v>4</v>
      </c>
      <c r="I41" s="4">
        <v>3</v>
      </c>
      <c r="J41" s="4" t="s">
        <v>15</v>
      </c>
      <c r="K41" s="4" t="s">
        <v>8</v>
      </c>
      <c r="L41" s="4" t="s">
        <v>3</v>
      </c>
      <c r="M41" s="4" t="s">
        <v>5</v>
      </c>
    </row>
    <row r="42" spans="1:19" x14ac:dyDescent="0.3">
      <c r="A42" s="3">
        <v>41</v>
      </c>
      <c r="B42" s="4">
        <v>0</v>
      </c>
      <c r="C42" s="4">
        <v>0</v>
      </c>
      <c r="D42" s="4">
        <v>0</v>
      </c>
      <c r="E42" s="4">
        <v>0</v>
      </c>
      <c r="F42" s="4">
        <v>3</v>
      </c>
      <c r="G42" s="4">
        <v>2</v>
      </c>
      <c r="H42" s="4">
        <v>3</v>
      </c>
      <c r="I42" s="4">
        <v>2</v>
      </c>
      <c r="J42" s="4" t="s">
        <v>15</v>
      </c>
      <c r="K42" s="4" t="s">
        <v>8</v>
      </c>
      <c r="L42" s="4" t="s">
        <v>3</v>
      </c>
      <c r="M42" s="4" t="s">
        <v>5</v>
      </c>
    </row>
    <row r="43" spans="1:19" x14ac:dyDescent="0.3">
      <c r="A43" s="3">
        <v>42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 t="s">
        <v>15</v>
      </c>
      <c r="K43" s="4" t="s">
        <v>8</v>
      </c>
      <c r="L43" s="4" t="s">
        <v>3</v>
      </c>
      <c r="M43" s="4" t="s">
        <v>5</v>
      </c>
    </row>
    <row r="44" spans="1:19" x14ac:dyDescent="0.3">
      <c r="A44" s="3">
        <v>43</v>
      </c>
      <c r="B44" s="4">
        <v>0</v>
      </c>
      <c r="C44" s="4">
        <v>0</v>
      </c>
      <c r="D44" s="4">
        <v>6</v>
      </c>
      <c r="E44" s="4">
        <v>1</v>
      </c>
      <c r="F44" s="4">
        <v>4</v>
      </c>
      <c r="G44" s="4">
        <v>2</v>
      </c>
      <c r="H44" s="4">
        <v>10</v>
      </c>
      <c r="I44" s="4">
        <v>3</v>
      </c>
      <c r="J44" s="4" t="s">
        <v>16</v>
      </c>
      <c r="K44" s="4" t="s">
        <v>8</v>
      </c>
      <c r="L44" s="4" t="s">
        <v>3</v>
      </c>
      <c r="M44" s="4" t="s">
        <v>4</v>
      </c>
    </row>
    <row r="45" spans="1:19" x14ac:dyDescent="0.3">
      <c r="A45" s="3">
        <v>44</v>
      </c>
      <c r="B45" s="4">
        <v>0</v>
      </c>
      <c r="C45" s="4">
        <v>0</v>
      </c>
      <c r="D45" s="4">
        <v>2</v>
      </c>
      <c r="E45" s="4">
        <v>1</v>
      </c>
      <c r="F45" s="4">
        <v>11</v>
      </c>
      <c r="G45" s="4">
        <v>2</v>
      </c>
      <c r="H45" s="4">
        <v>13</v>
      </c>
      <c r="I45" s="4">
        <v>3</v>
      </c>
      <c r="J45" s="4" t="s">
        <v>16</v>
      </c>
      <c r="K45" s="4" t="s">
        <v>8</v>
      </c>
      <c r="L45" s="4" t="s">
        <v>3</v>
      </c>
      <c r="M45" s="4" t="s">
        <v>4</v>
      </c>
    </row>
    <row r="46" spans="1:19" x14ac:dyDescent="0.3">
      <c r="A46" s="3">
        <v>45</v>
      </c>
      <c r="B46" s="4">
        <v>0</v>
      </c>
      <c r="C46" s="4">
        <v>0</v>
      </c>
      <c r="D46" s="4">
        <v>5</v>
      </c>
      <c r="E46" s="4">
        <v>1</v>
      </c>
      <c r="F46" s="4">
        <v>1</v>
      </c>
      <c r="G46" s="4">
        <v>1</v>
      </c>
      <c r="H46" s="4">
        <v>6</v>
      </c>
      <c r="I46" s="4">
        <v>2</v>
      </c>
      <c r="J46" s="4" t="s">
        <v>16</v>
      </c>
      <c r="K46" s="4" t="s">
        <v>8</v>
      </c>
      <c r="L46" s="4" t="s">
        <v>3</v>
      </c>
      <c r="M46" s="4" t="s">
        <v>4</v>
      </c>
    </row>
    <row r="47" spans="1:19" x14ac:dyDescent="0.3">
      <c r="A47" s="3">
        <v>46</v>
      </c>
      <c r="B47" s="4">
        <v>0</v>
      </c>
      <c r="C47" s="4">
        <v>0</v>
      </c>
      <c r="D47" s="4">
        <v>39</v>
      </c>
      <c r="E47" s="4">
        <v>2</v>
      </c>
      <c r="F47" s="4">
        <v>8</v>
      </c>
      <c r="G47" s="4">
        <v>1</v>
      </c>
      <c r="H47" s="4">
        <v>47</v>
      </c>
      <c r="I47" s="4">
        <v>3</v>
      </c>
      <c r="J47" s="4" t="s">
        <v>16</v>
      </c>
      <c r="K47" s="4" t="s">
        <v>8</v>
      </c>
      <c r="L47" s="4" t="s">
        <v>3</v>
      </c>
      <c r="M47" s="4" t="s">
        <v>5</v>
      </c>
    </row>
    <row r="48" spans="1:19" x14ac:dyDescent="0.3">
      <c r="A48" s="3">
        <v>47</v>
      </c>
      <c r="B48" s="4">
        <v>0</v>
      </c>
      <c r="C48" s="4">
        <v>0</v>
      </c>
      <c r="D48" s="4">
        <v>0</v>
      </c>
      <c r="E48" s="4">
        <v>0</v>
      </c>
      <c r="F48" s="4">
        <v>2</v>
      </c>
      <c r="G48" s="4">
        <v>2</v>
      </c>
      <c r="H48" s="4">
        <v>2</v>
      </c>
      <c r="I48" s="4">
        <v>2</v>
      </c>
      <c r="J48" s="4" t="s">
        <v>16</v>
      </c>
      <c r="K48" s="4" t="s">
        <v>8</v>
      </c>
      <c r="L48" s="4" t="s">
        <v>3</v>
      </c>
      <c r="M48" s="4" t="s">
        <v>5</v>
      </c>
    </row>
    <row r="49" spans="1:13" x14ac:dyDescent="0.3">
      <c r="A49" s="3">
        <v>48</v>
      </c>
      <c r="B49" s="4">
        <v>0</v>
      </c>
      <c r="C49" s="4">
        <v>0</v>
      </c>
      <c r="D49" s="4">
        <v>1</v>
      </c>
      <c r="E49" s="4">
        <v>1</v>
      </c>
      <c r="F49" s="4">
        <v>14</v>
      </c>
      <c r="G49" s="4">
        <v>5</v>
      </c>
      <c r="H49" s="4">
        <v>15</v>
      </c>
      <c r="I49" s="4">
        <v>6</v>
      </c>
      <c r="J49" s="4" t="s">
        <v>16</v>
      </c>
      <c r="K49" s="4" t="s">
        <v>8</v>
      </c>
      <c r="L49" s="4" t="s">
        <v>3</v>
      </c>
      <c r="M49" s="4" t="s">
        <v>5</v>
      </c>
    </row>
    <row r="50" spans="1:13" x14ac:dyDescent="0.3">
      <c r="A50" s="3">
        <v>49</v>
      </c>
      <c r="B50" s="4">
        <v>1</v>
      </c>
      <c r="C50" s="4">
        <v>1</v>
      </c>
      <c r="D50" s="4">
        <v>0</v>
      </c>
      <c r="E50" s="4">
        <v>0</v>
      </c>
      <c r="F50" s="4">
        <v>2</v>
      </c>
      <c r="G50" s="4">
        <v>2</v>
      </c>
      <c r="H50" s="4">
        <v>3</v>
      </c>
      <c r="I50" s="4">
        <v>3</v>
      </c>
      <c r="J50" s="4" t="s">
        <v>15</v>
      </c>
      <c r="K50" s="4" t="s">
        <v>8</v>
      </c>
      <c r="L50" s="4" t="s">
        <v>6</v>
      </c>
      <c r="M50" s="4" t="s">
        <v>4</v>
      </c>
    </row>
    <row r="51" spans="1:13" x14ac:dyDescent="0.3">
      <c r="A51" s="3">
        <v>50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 t="s">
        <v>15</v>
      </c>
      <c r="K51" s="4" t="s">
        <v>8</v>
      </c>
      <c r="L51" s="4" t="s">
        <v>6</v>
      </c>
      <c r="M51" s="4" t="s">
        <v>4</v>
      </c>
    </row>
    <row r="52" spans="1:13" x14ac:dyDescent="0.3">
      <c r="A52" s="3">
        <v>51</v>
      </c>
      <c r="B52" s="4">
        <v>0</v>
      </c>
      <c r="C52" s="4">
        <v>0</v>
      </c>
      <c r="D52" s="4">
        <v>0</v>
      </c>
      <c r="E52" s="4">
        <v>0</v>
      </c>
      <c r="F52" s="4">
        <v>1</v>
      </c>
      <c r="G52" s="4">
        <v>1</v>
      </c>
      <c r="H52" s="4">
        <v>1</v>
      </c>
      <c r="I52" s="4">
        <v>1</v>
      </c>
      <c r="J52" s="4" t="s">
        <v>15</v>
      </c>
      <c r="K52" s="4" t="s">
        <v>8</v>
      </c>
      <c r="L52" s="4" t="s">
        <v>6</v>
      </c>
      <c r="M52" s="4" t="s">
        <v>4</v>
      </c>
    </row>
    <row r="53" spans="1:13" x14ac:dyDescent="0.3">
      <c r="A53" s="3">
        <v>52</v>
      </c>
      <c r="B53" s="4">
        <v>0</v>
      </c>
      <c r="C53" s="4">
        <v>0</v>
      </c>
      <c r="D53" s="4">
        <v>0</v>
      </c>
      <c r="E53" s="4">
        <v>0</v>
      </c>
      <c r="F53" s="4">
        <v>1</v>
      </c>
      <c r="G53" s="4">
        <v>1</v>
      </c>
      <c r="H53" s="4">
        <v>1</v>
      </c>
      <c r="I53" s="4">
        <v>1</v>
      </c>
      <c r="J53" s="4" t="s">
        <v>15</v>
      </c>
      <c r="K53" s="4" t="s">
        <v>8</v>
      </c>
      <c r="L53" s="4" t="s">
        <v>6</v>
      </c>
      <c r="M53" s="4" t="s">
        <v>5</v>
      </c>
    </row>
    <row r="54" spans="1:13" x14ac:dyDescent="0.3">
      <c r="A54" s="3">
        <v>53</v>
      </c>
      <c r="B54" s="4">
        <v>1</v>
      </c>
      <c r="C54" s="4">
        <v>1</v>
      </c>
      <c r="D54" s="4">
        <v>0</v>
      </c>
      <c r="E54" s="4">
        <v>0</v>
      </c>
      <c r="F54" s="4">
        <v>7</v>
      </c>
      <c r="G54" s="4">
        <v>3</v>
      </c>
      <c r="H54" s="4">
        <v>8</v>
      </c>
      <c r="I54" s="4">
        <v>4</v>
      </c>
      <c r="J54" s="4" t="s">
        <v>15</v>
      </c>
      <c r="K54" s="4" t="s">
        <v>8</v>
      </c>
      <c r="L54" s="4" t="s">
        <v>6</v>
      </c>
      <c r="M54" s="4" t="s">
        <v>5</v>
      </c>
    </row>
    <row r="55" spans="1:13" x14ac:dyDescent="0.3">
      <c r="A55" s="3">
        <v>54</v>
      </c>
      <c r="B55" s="4">
        <v>0</v>
      </c>
      <c r="C55" s="4">
        <v>0</v>
      </c>
      <c r="D55" s="4">
        <v>0</v>
      </c>
      <c r="E55" s="4">
        <v>0</v>
      </c>
      <c r="F55" s="4">
        <v>21</v>
      </c>
      <c r="G55" s="4">
        <v>3</v>
      </c>
      <c r="H55" s="4">
        <v>21</v>
      </c>
      <c r="I55" s="4">
        <v>3</v>
      </c>
      <c r="J55" s="4" t="s">
        <v>15</v>
      </c>
      <c r="K55" s="4" t="s">
        <v>8</v>
      </c>
      <c r="L55" s="4" t="s">
        <v>6</v>
      </c>
      <c r="M55" s="4" t="s">
        <v>5</v>
      </c>
    </row>
    <row r="56" spans="1:13" x14ac:dyDescent="0.3">
      <c r="A56" s="3">
        <v>55</v>
      </c>
      <c r="B56" s="4">
        <v>0</v>
      </c>
      <c r="C56" s="4">
        <v>0</v>
      </c>
      <c r="D56" s="4">
        <v>0</v>
      </c>
      <c r="E56" s="4">
        <v>0</v>
      </c>
      <c r="F56" s="4">
        <v>19</v>
      </c>
      <c r="G56" s="4">
        <v>4</v>
      </c>
      <c r="H56" s="4">
        <v>19</v>
      </c>
      <c r="I56" s="4">
        <v>4</v>
      </c>
      <c r="J56" s="4" t="s">
        <v>16</v>
      </c>
      <c r="K56" s="4" t="s">
        <v>8</v>
      </c>
      <c r="L56" s="4" t="s">
        <v>6</v>
      </c>
      <c r="M56" s="4" t="s">
        <v>4</v>
      </c>
    </row>
    <row r="57" spans="1:13" x14ac:dyDescent="0.3">
      <c r="A57" s="3">
        <v>56</v>
      </c>
      <c r="B57" s="4">
        <v>0</v>
      </c>
      <c r="C57" s="4">
        <v>0</v>
      </c>
      <c r="D57" s="4">
        <v>0</v>
      </c>
      <c r="E57" s="4">
        <v>0</v>
      </c>
      <c r="F57" s="4">
        <v>29</v>
      </c>
      <c r="G57" s="4">
        <v>5</v>
      </c>
      <c r="H57" s="4">
        <v>29</v>
      </c>
      <c r="I57" s="4">
        <v>5</v>
      </c>
      <c r="J57" s="4" t="s">
        <v>16</v>
      </c>
      <c r="K57" s="4" t="s">
        <v>8</v>
      </c>
      <c r="L57" s="4" t="s">
        <v>6</v>
      </c>
      <c r="M57" s="4" t="s">
        <v>4</v>
      </c>
    </row>
    <row r="58" spans="1:13" x14ac:dyDescent="0.3">
      <c r="A58" s="3">
        <v>57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 t="s">
        <v>16</v>
      </c>
      <c r="K58" s="4" t="s">
        <v>8</v>
      </c>
      <c r="L58" s="4" t="s">
        <v>6</v>
      </c>
      <c r="M58" s="4" t="s">
        <v>4</v>
      </c>
    </row>
    <row r="59" spans="1:13" x14ac:dyDescent="0.3">
      <c r="A59" s="3">
        <v>58</v>
      </c>
      <c r="B59" s="4">
        <v>0</v>
      </c>
      <c r="C59" s="4">
        <v>0</v>
      </c>
      <c r="D59" s="4">
        <v>0</v>
      </c>
      <c r="E59" s="4">
        <v>0</v>
      </c>
      <c r="F59" s="4">
        <v>21</v>
      </c>
      <c r="G59" s="4">
        <v>2</v>
      </c>
      <c r="H59" s="4">
        <v>21</v>
      </c>
      <c r="I59" s="4">
        <v>2</v>
      </c>
      <c r="J59" s="4" t="s">
        <v>16</v>
      </c>
      <c r="K59" s="4" t="s">
        <v>8</v>
      </c>
      <c r="L59" s="4" t="s">
        <v>6</v>
      </c>
      <c r="M59" s="4" t="s">
        <v>5</v>
      </c>
    </row>
    <row r="60" spans="1:13" x14ac:dyDescent="0.3">
      <c r="A60" s="3">
        <v>59</v>
      </c>
      <c r="B60" s="4">
        <v>0</v>
      </c>
      <c r="C60" s="4">
        <v>0</v>
      </c>
      <c r="D60" s="4">
        <v>1</v>
      </c>
      <c r="E60" s="4">
        <v>1</v>
      </c>
      <c r="F60" s="4">
        <v>82</v>
      </c>
      <c r="G60" s="4">
        <v>3</v>
      </c>
      <c r="H60" s="4">
        <v>83</v>
      </c>
      <c r="I60" s="4">
        <v>4</v>
      </c>
      <c r="J60" s="4" t="s">
        <v>16</v>
      </c>
      <c r="K60" s="4" t="s">
        <v>8</v>
      </c>
      <c r="L60" s="4" t="s">
        <v>6</v>
      </c>
      <c r="M60" s="4" t="s">
        <v>5</v>
      </c>
    </row>
    <row r="61" spans="1:13" x14ac:dyDescent="0.3">
      <c r="A61" s="3">
        <v>60</v>
      </c>
      <c r="B61" s="4">
        <v>0</v>
      </c>
      <c r="C61" s="4">
        <v>0</v>
      </c>
      <c r="D61" s="4">
        <v>0</v>
      </c>
      <c r="E61" s="4">
        <v>0</v>
      </c>
      <c r="F61" s="4">
        <v>7</v>
      </c>
      <c r="G61" s="4">
        <v>2</v>
      </c>
      <c r="H61" s="4">
        <v>7</v>
      </c>
      <c r="I61" s="4">
        <v>2</v>
      </c>
      <c r="J61" s="4" t="s">
        <v>16</v>
      </c>
      <c r="K61" s="4" t="s">
        <v>8</v>
      </c>
      <c r="L61" s="4" t="s">
        <v>6</v>
      </c>
      <c r="M61" s="4" t="s">
        <v>5</v>
      </c>
    </row>
    <row r="62" spans="1:13" x14ac:dyDescent="0.3">
      <c r="A62" s="3">
        <v>61</v>
      </c>
      <c r="B62" s="4">
        <v>1</v>
      </c>
      <c r="C62" s="4">
        <v>1</v>
      </c>
      <c r="D62" s="4">
        <v>1</v>
      </c>
      <c r="E62" s="4">
        <v>1</v>
      </c>
      <c r="F62" s="4">
        <v>4</v>
      </c>
      <c r="G62" s="4">
        <v>1</v>
      </c>
      <c r="H62" s="4">
        <v>6</v>
      </c>
      <c r="I62" s="4">
        <v>3</v>
      </c>
      <c r="J62" s="4" t="s">
        <v>15</v>
      </c>
      <c r="K62" s="4" t="s">
        <v>8</v>
      </c>
      <c r="L62" s="4" t="s">
        <v>7</v>
      </c>
      <c r="M62" s="4" t="s">
        <v>4</v>
      </c>
    </row>
    <row r="63" spans="1:13" x14ac:dyDescent="0.3">
      <c r="A63" s="3">
        <v>62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 t="s">
        <v>15</v>
      </c>
      <c r="K63" s="4" t="s">
        <v>8</v>
      </c>
      <c r="L63" s="4" t="s">
        <v>7</v>
      </c>
      <c r="M63" s="4" t="s">
        <v>4</v>
      </c>
    </row>
    <row r="64" spans="1:13" x14ac:dyDescent="0.3">
      <c r="A64" s="3">
        <v>63</v>
      </c>
      <c r="B64" s="4">
        <v>1</v>
      </c>
      <c r="C64" s="4">
        <v>1</v>
      </c>
      <c r="D64" s="4">
        <v>0</v>
      </c>
      <c r="E64" s="4">
        <v>0</v>
      </c>
      <c r="F64" s="4">
        <v>38</v>
      </c>
      <c r="G64" s="4">
        <v>2</v>
      </c>
      <c r="H64" s="4">
        <v>39</v>
      </c>
      <c r="I64" s="4">
        <v>3</v>
      </c>
      <c r="J64" s="4" t="s">
        <v>15</v>
      </c>
      <c r="K64" s="4" t="s">
        <v>8</v>
      </c>
      <c r="L64" s="4" t="s">
        <v>7</v>
      </c>
      <c r="M64" s="4" t="s">
        <v>4</v>
      </c>
    </row>
    <row r="65" spans="1:13" x14ac:dyDescent="0.3">
      <c r="A65" s="3">
        <v>64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 t="s">
        <v>15</v>
      </c>
      <c r="K65" s="4" t="s">
        <v>8</v>
      </c>
      <c r="L65" s="4" t="s">
        <v>7</v>
      </c>
      <c r="M65" s="4" t="s">
        <v>5</v>
      </c>
    </row>
    <row r="66" spans="1:13" x14ac:dyDescent="0.3">
      <c r="A66" s="3">
        <v>65</v>
      </c>
      <c r="B66" s="4">
        <v>0</v>
      </c>
      <c r="C66" s="4">
        <v>0</v>
      </c>
      <c r="D66" s="4">
        <v>0</v>
      </c>
      <c r="E66" s="4">
        <v>0</v>
      </c>
      <c r="F66" s="4">
        <v>10</v>
      </c>
      <c r="G66" s="4">
        <v>3</v>
      </c>
      <c r="H66" s="4">
        <v>10</v>
      </c>
      <c r="I66" s="4">
        <v>3</v>
      </c>
      <c r="J66" s="4" t="s">
        <v>15</v>
      </c>
      <c r="K66" s="4" t="s">
        <v>8</v>
      </c>
      <c r="L66" s="4" t="s">
        <v>7</v>
      </c>
      <c r="M66" s="4" t="s">
        <v>5</v>
      </c>
    </row>
    <row r="67" spans="1:13" x14ac:dyDescent="0.3">
      <c r="A67" s="3">
        <v>66</v>
      </c>
      <c r="B67" s="4">
        <v>2</v>
      </c>
      <c r="C67" s="4">
        <v>2</v>
      </c>
      <c r="D67" s="4">
        <v>0</v>
      </c>
      <c r="E67" s="4">
        <v>0</v>
      </c>
      <c r="F67" s="4">
        <v>0</v>
      </c>
      <c r="G67" s="4">
        <v>0</v>
      </c>
      <c r="H67" s="4">
        <v>2</v>
      </c>
      <c r="I67" s="4">
        <v>2</v>
      </c>
      <c r="J67" s="4" t="s">
        <v>15</v>
      </c>
      <c r="K67" s="4" t="s">
        <v>8</v>
      </c>
      <c r="L67" s="4" t="s">
        <v>7</v>
      </c>
      <c r="M67" s="4" t="s">
        <v>5</v>
      </c>
    </row>
    <row r="68" spans="1:13" x14ac:dyDescent="0.3">
      <c r="A68" s="3">
        <v>67</v>
      </c>
      <c r="B68" s="4">
        <v>0</v>
      </c>
      <c r="C68" s="4">
        <v>0</v>
      </c>
      <c r="D68" s="4">
        <v>1</v>
      </c>
      <c r="E68" s="4">
        <v>1</v>
      </c>
      <c r="F68" s="4">
        <v>15</v>
      </c>
      <c r="G68" s="4">
        <v>1</v>
      </c>
      <c r="H68" s="4">
        <v>16</v>
      </c>
      <c r="I68" s="4">
        <v>2</v>
      </c>
      <c r="J68" s="4" t="s">
        <v>16</v>
      </c>
      <c r="K68" s="4" t="s">
        <v>8</v>
      </c>
      <c r="L68" s="4" t="s">
        <v>7</v>
      </c>
      <c r="M68" s="4" t="s">
        <v>4</v>
      </c>
    </row>
    <row r="69" spans="1:13" x14ac:dyDescent="0.3">
      <c r="A69" s="3">
        <v>68</v>
      </c>
      <c r="B69" s="4">
        <v>0</v>
      </c>
      <c r="C69" s="4">
        <v>0</v>
      </c>
      <c r="D69" s="4">
        <v>1</v>
      </c>
      <c r="E69" s="4">
        <v>1</v>
      </c>
      <c r="F69" s="4">
        <v>0</v>
      </c>
      <c r="G69" s="4">
        <v>0</v>
      </c>
      <c r="H69" s="4">
        <v>1</v>
      </c>
      <c r="I69" s="4">
        <v>1</v>
      </c>
      <c r="J69" s="4" t="s">
        <v>16</v>
      </c>
      <c r="K69" s="4" t="s">
        <v>8</v>
      </c>
      <c r="L69" s="4" t="s">
        <v>7</v>
      </c>
      <c r="M69" s="4" t="s">
        <v>4</v>
      </c>
    </row>
    <row r="70" spans="1:13" x14ac:dyDescent="0.3">
      <c r="A70" s="3">
        <v>69</v>
      </c>
      <c r="B70" s="4">
        <v>0</v>
      </c>
      <c r="C70" s="4">
        <v>0</v>
      </c>
      <c r="D70" s="4">
        <v>0</v>
      </c>
      <c r="E70" s="4">
        <v>0</v>
      </c>
      <c r="F70" s="4">
        <v>24</v>
      </c>
      <c r="G70" s="4">
        <v>1</v>
      </c>
      <c r="H70" s="4">
        <v>24</v>
      </c>
      <c r="I70" s="4">
        <v>1</v>
      </c>
      <c r="J70" s="4" t="s">
        <v>16</v>
      </c>
      <c r="K70" s="4" t="s">
        <v>8</v>
      </c>
      <c r="L70" s="4" t="s">
        <v>7</v>
      </c>
      <c r="M70" s="4" t="s">
        <v>4</v>
      </c>
    </row>
    <row r="71" spans="1:13" x14ac:dyDescent="0.3">
      <c r="A71" s="3">
        <v>70</v>
      </c>
      <c r="B71" s="4">
        <v>0</v>
      </c>
      <c r="C71" s="4">
        <v>0</v>
      </c>
      <c r="D71" s="4">
        <v>0</v>
      </c>
      <c r="E71" s="4">
        <v>0</v>
      </c>
      <c r="F71" s="4">
        <v>42</v>
      </c>
      <c r="G71" s="4">
        <v>1</v>
      </c>
      <c r="H71" s="4">
        <v>42</v>
      </c>
      <c r="I71" s="4">
        <v>1</v>
      </c>
      <c r="J71" s="4" t="s">
        <v>16</v>
      </c>
      <c r="K71" s="4" t="s">
        <v>8</v>
      </c>
      <c r="L71" s="4" t="s">
        <v>7</v>
      </c>
      <c r="M71" s="4" t="s">
        <v>5</v>
      </c>
    </row>
    <row r="72" spans="1:13" x14ac:dyDescent="0.3">
      <c r="A72" s="3">
        <v>71</v>
      </c>
      <c r="B72" s="4">
        <v>0</v>
      </c>
      <c r="C72" s="4">
        <v>0</v>
      </c>
      <c r="D72" s="4">
        <v>0</v>
      </c>
      <c r="E72" s="4">
        <v>0</v>
      </c>
      <c r="F72" s="4">
        <v>52</v>
      </c>
      <c r="G72" s="4">
        <v>3</v>
      </c>
      <c r="H72" s="4">
        <v>52</v>
      </c>
      <c r="I72" s="4">
        <v>3</v>
      </c>
      <c r="J72" s="4" t="s">
        <v>16</v>
      </c>
      <c r="K72" s="4" t="s">
        <v>8</v>
      </c>
      <c r="L72" s="4" t="s">
        <v>7</v>
      </c>
      <c r="M72" s="4" t="s">
        <v>5</v>
      </c>
    </row>
    <row r="73" spans="1:13" x14ac:dyDescent="0.3">
      <c r="A73" s="3">
        <v>72</v>
      </c>
      <c r="B73" s="4">
        <v>4</v>
      </c>
      <c r="C73" s="4">
        <v>2</v>
      </c>
      <c r="D73" s="4">
        <v>0</v>
      </c>
      <c r="E73" s="4">
        <v>0</v>
      </c>
      <c r="F73" s="4">
        <v>22</v>
      </c>
      <c r="G73" s="4">
        <v>3</v>
      </c>
      <c r="H73" s="4">
        <v>26</v>
      </c>
      <c r="I73" s="4">
        <v>5</v>
      </c>
      <c r="J73" s="4" t="s">
        <v>16</v>
      </c>
      <c r="K73" s="4" t="s">
        <v>8</v>
      </c>
      <c r="L73" s="4" t="s">
        <v>7</v>
      </c>
      <c r="M73" s="4" t="s">
        <v>5</v>
      </c>
    </row>
    <row r="74" spans="1:13" x14ac:dyDescent="0.3">
      <c r="A74" s="3">
        <v>73</v>
      </c>
      <c r="B74" s="4">
        <v>1</v>
      </c>
      <c r="C74" s="4">
        <v>1</v>
      </c>
      <c r="D74" s="4">
        <v>0</v>
      </c>
      <c r="E74" s="4">
        <v>0</v>
      </c>
      <c r="F74" s="4">
        <v>0</v>
      </c>
      <c r="G74" s="4">
        <v>0</v>
      </c>
      <c r="H74" s="4">
        <v>1</v>
      </c>
      <c r="I74" s="4">
        <v>1</v>
      </c>
      <c r="J74" s="4" t="s">
        <v>15</v>
      </c>
      <c r="K74" s="4" t="s">
        <v>9</v>
      </c>
      <c r="L74" s="4" t="s">
        <v>3</v>
      </c>
      <c r="M74" s="4" t="s">
        <v>4</v>
      </c>
    </row>
    <row r="75" spans="1:13" x14ac:dyDescent="0.3">
      <c r="A75" s="3">
        <v>74</v>
      </c>
      <c r="B75" s="4">
        <v>2</v>
      </c>
      <c r="C75" s="4">
        <v>2</v>
      </c>
      <c r="D75" s="4">
        <v>0</v>
      </c>
      <c r="E75" s="4">
        <v>0</v>
      </c>
      <c r="F75" s="4">
        <v>0</v>
      </c>
      <c r="G75" s="4">
        <v>0</v>
      </c>
      <c r="H75" s="4">
        <v>2</v>
      </c>
      <c r="I75" s="4">
        <v>2</v>
      </c>
      <c r="J75" s="4" t="s">
        <v>15</v>
      </c>
      <c r="K75" s="4" t="s">
        <v>9</v>
      </c>
      <c r="L75" s="4" t="s">
        <v>3</v>
      </c>
      <c r="M75" s="4" t="s">
        <v>4</v>
      </c>
    </row>
    <row r="76" spans="1:13" x14ac:dyDescent="0.3">
      <c r="A76" s="3">
        <v>75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 t="s">
        <v>15</v>
      </c>
      <c r="K76" s="4" t="s">
        <v>9</v>
      </c>
      <c r="L76" s="4" t="s">
        <v>3</v>
      </c>
      <c r="M76" s="4" t="s">
        <v>4</v>
      </c>
    </row>
    <row r="77" spans="1:13" x14ac:dyDescent="0.3">
      <c r="A77" s="3">
        <v>76</v>
      </c>
      <c r="B77" s="4">
        <v>0</v>
      </c>
      <c r="C77" s="4">
        <v>0</v>
      </c>
      <c r="D77" s="4">
        <v>0</v>
      </c>
      <c r="E77" s="4">
        <v>0</v>
      </c>
      <c r="F77" s="4">
        <v>32</v>
      </c>
      <c r="G77" s="4">
        <v>2</v>
      </c>
      <c r="H77" s="4">
        <v>32</v>
      </c>
      <c r="I77" s="4">
        <v>2</v>
      </c>
      <c r="J77" s="4" t="s">
        <v>15</v>
      </c>
      <c r="K77" s="4" t="s">
        <v>9</v>
      </c>
      <c r="L77" s="4" t="s">
        <v>3</v>
      </c>
      <c r="M77" s="4" t="s">
        <v>5</v>
      </c>
    </row>
    <row r="78" spans="1:13" x14ac:dyDescent="0.3">
      <c r="A78" s="3">
        <v>77</v>
      </c>
      <c r="B78" s="4">
        <v>0</v>
      </c>
      <c r="C78" s="4">
        <v>0</v>
      </c>
      <c r="D78" s="4">
        <v>0</v>
      </c>
      <c r="E78" s="4">
        <v>0</v>
      </c>
      <c r="F78" s="4">
        <v>24</v>
      </c>
      <c r="G78" s="4">
        <v>3</v>
      </c>
      <c r="H78" s="4">
        <v>24</v>
      </c>
      <c r="I78" s="4">
        <v>3</v>
      </c>
      <c r="J78" s="4" t="s">
        <v>15</v>
      </c>
      <c r="K78" s="4" t="s">
        <v>9</v>
      </c>
      <c r="L78" s="4" t="s">
        <v>3</v>
      </c>
      <c r="M78" s="4" t="s">
        <v>5</v>
      </c>
    </row>
    <row r="79" spans="1:13" x14ac:dyDescent="0.3">
      <c r="A79" s="3">
        <v>78</v>
      </c>
      <c r="B79" s="4">
        <v>0</v>
      </c>
      <c r="C79" s="4">
        <v>0</v>
      </c>
      <c r="D79" s="4">
        <v>0</v>
      </c>
      <c r="E79" s="4">
        <v>0</v>
      </c>
      <c r="F79" s="4">
        <v>31</v>
      </c>
      <c r="G79" s="4">
        <v>2</v>
      </c>
      <c r="H79" s="4">
        <v>31</v>
      </c>
      <c r="I79" s="4">
        <v>2</v>
      </c>
      <c r="J79" s="4" t="s">
        <v>15</v>
      </c>
      <c r="K79" s="4" t="s">
        <v>9</v>
      </c>
      <c r="L79" s="4" t="s">
        <v>3</v>
      </c>
      <c r="M79" s="4" t="s">
        <v>5</v>
      </c>
    </row>
    <row r="80" spans="1:13" x14ac:dyDescent="0.3">
      <c r="A80" s="3">
        <v>79</v>
      </c>
      <c r="B80" s="4">
        <v>187</v>
      </c>
      <c r="C80" s="4">
        <v>2</v>
      </c>
      <c r="D80" s="4">
        <v>2</v>
      </c>
      <c r="E80" s="4">
        <v>2</v>
      </c>
      <c r="F80" s="4">
        <v>5</v>
      </c>
      <c r="G80" s="4">
        <v>1</v>
      </c>
      <c r="H80" s="4">
        <v>194</v>
      </c>
      <c r="I80" s="4">
        <v>5</v>
      </c>
      <c r="J80" s="4" t="s">
        <v>16</v>
      </c>
      <c r="K80" s="4" t="s">
        <v>9</v>
      </c>
      <c r="L80" s="4" t="s">
        <v>3</v>
      </c>
      <c r="M80" s="4" t="s">
        <v>4</v>
      </c>
    </row>
    <row r="81" spans="1:13" x14ac:dyDescent="0.3">
      <c r="A81" s="3">
        <v>80</v>
      </c>
      <c r="B81" s="4">
        <v>77</v>
      </c>
      <c r="C81" s="4">
        <v>4</v>
      </c>
      <c r="D81" s="4">
        <v>2</v>
      </c>
      <c r="E81" s="4">
        <v>1</v>
      </c>
      <c r="F81" s="4">
        <v>1</v>
      </c>
      <c r="G81" s="4">
        <v>1</v>
      </c>
      <c r="H81" s="4">
        <v>80</v>
      </c>
      <c r="I81" s="4">
        <v>6</v>
      </c>
      <c r="J81" s="4" t="s">
        <v>16</v>
      </c>
      <c r="K81" s="4" t="s">
        <v>9</v>
      </c>
      <c r="L81" s="4" t="s">
        <v>3</v>
      </c>
      <c r="M81" s="4" t="s">
        <v>4</v>
      </c>
    </row>
    <row r="82" spans="1:13" x14ac:dyDescent="0.3">
      <c r="A82" s="3">
        <v>81</v>
      </c>
      <c r="B82" s="4">
        <v>42</v>
      </c>
      <c r="C82" s="4">
        <v>3</v>
      </c>
      <c r="D82" s="4">
        <v>37</v>
      </c>
      <c r="E82" s="4">
        <v>3</v>
      </c>
      <c r="F82" s="4">
        <v>0</v>
      </c>
      <c r="G82" s="4">
        <v>0</v>
      </c>
      <c r="H82" s="4">
        <v>79</v>
      </c>
      <c r="I82" s="4">
        <v>6</v>
      </c>
      <c r="J82" s="4" t="s">
        <v>16</v>
      </c>
      <c r="K82" s="4" t="s">
        <v>9</v>
      </c>
      <c r="L82" s="4" t="s">
        <v>3</v>
      </c>
      <c r="M82" s="4" t="s">
        <v>4</v>
      </c>
    </row>
    <row r="83" spans="1:13" x14ac:dyDescent="0.3">
      <c r="A83" s="3">
        <v>82</v>
      </c>
      <c r="B83" s="4">
        <v>7</v>
      </c>
      <c r="C83" s="4">
        <v>1</v>
      </c>
      <c r="D83" s="4">
        <v>2</v>
      </c>
      <c r="E83" s="4">
        <v>1</v>
      </c>
      <c r="F83" s="4">
        <v>14</v>
      </c>
      <c r="G83" s="4">
        <v>3</v>
      </c>
      <c r="H83" s="4">
        <v>23</v>
      </c>
      <c r="I83" s="4">
        <v>5</v>
      </c>
      <c r="J83" s="4" t="s">
        <v>16</v>
      </c>
      <c r="K83" s="4" t="s">
        <v>9</v>
      </c>
      <c r="L83" s="4" t="s">
        <v>3</v>
      </c>
      <c r="M83" s="4" t="s">
        <v>5</v>
      </c>
    </row>
    <row r="84" spans="1:13" x14ac:dyDescent="0.3">
      <c r="A84" s="3">
        <v>83</v>
      </c>
      <c r="B84" s="4">
        <v>42</v>
      </c>
      <c r="C84" s="4">
        <v>1</v>
      </c>
      <c r="D84" s="4">
        <v>0</v>
      </c>
      <c r="E84" s="4">
        <v>0</v>
      </c>
      <c r="F84" s="4">
        <v>3</v>
      </c>
      <c r="G84" s="4">
        <v>2</v>
      </c>
      <c r="H84" s="4">
        <v>45</v>
      </c>
      <c r="I84" s="4">
        <v>3</v>
      </c>
      <c r="J84" s="4" t="s">
        <v>16</v>
      </c>
      <c r="K84" s="4" t="s">
        <v>9</v>
      </c>
      <c r="L84" s="4" t="s">
        <v>3</v>
      </c>
      <c r="M84" s="4" t="s">
        <v>5</v>
      </c>
    </row>
    <row r="85" spans="1:13" x14ac:dyDescent="0.3">
      <c r="A85" s="3">
        <v>84</v>
      </c>
      <c r="B85" s="4">
        <v>114</v>
      </c>
      <c r="C85" s="4">
        <v>3</v>
      </c>
      <c r="D85" s="4">
        <v>6</v>
      </c>
      <c r="E85" s="4">
        <v>1</v>
      </c>
      <c r="F85" s="4">
        <v>11</v>
      </c>
      <c r="G85" s="4">
        <v>2</v>
      </c>
      <c r="H85" s="4">
        <v>131</v>
      </c>
      <c r="I85" s="4">
        <v>6</v>
      </c>
      <c r="J85" s="4" t="s">
        <v>16</v>
      </c>
      <c r="K85" s="4" t="s">
        <v>9</v>
      </c>
      <c r="L85" s="4" t="s">
        <v>3</v>
      </c>
      <c r="M85" s="4" t="s">
        <v>5</v>
      </c>
    </row>
    <row r="86" spans="1:13" x14ac:dyDescent="0.3">
      <c r="A86" s="3">
        <v>85</v>
      </c>
      <c r="B86" s="4">
        <v>0</v>
      </c>
      <c r="C86" s="4">
        <v>0</v>
      </c>
      <c r="D86" s="4">
        <v>0</v>
      </c>
      <c r="E86" s="4">
        <v>0</v>
      </c>
      <c r="F86" s="4">
        <v>5</v>
      </c>
      <c r="G86" s="4">
        <v>2</v>
      </c>
      <c r="H86" s="4">
        <v>5</v>
      </c>
      <c r="I86" s="4">
        <v>2</v>
      </c>
      <c r="J86" s="4" t="s">
        <v>15</v>
      </c>
      <c r="K86" s="4" t="s">
        <v>9</v>
      </c>
      <c r="L86" s="4" t="s">
        <v>6</v>
      </c>
      <c r="M86" s="4" t="s">
        <v>4</v>
      </c>
    </row>
    <row r="87" spans="1:13" x14ac:dyDescent="0.3">
      <c r="A87" s="3">
        <v>86</v>
      </c>
      <c r="B87" s="4">
        <v>0</v>
      </c>
      <c r="C87" s="4">
        <v>0</v>
      </c>
      <c r="D87" s="4">
        <v>0</v>
      </c>
      <c r="E87" s="4">
        <v>0</v>
      </c>
      <c r="F87" s="4">
        <v>8</v>
      </c>
      <c r="G87" s="4">
        <v>3</v>
      </c>
      <c r="H87" s="4">
        <v>8</v>
      </c>
      <c r="I87" s="4">
        <v>3</v>
      </c>
      <c r="J87" s="4" t="s">
        <v>15</v>
      </c>
      <c r="K87" s="4" t="s">
        <v>9</v>
      </c>
      <c r="L87" s="4" t="s">
        <v>6</v>
      </c>
      <c r="M87" s="4" t="s">
        <v>4</v>
      </c>
    </row>
    <row r="88" spans="1:13" x14ac:dyDescent="0.3">
      <c r="A88" s="3">
        <v>87</v>
      </c>
      <c r="B88" s="4">
        <v>0</v>
      </c>
      <c r="C88" s="4">
        <v>0</v>
      </c>
      <c r="D88" s="4">
        <v>0</v>
      </c>
      <c r="E88" s="4">
        <v>0</v>
      </c>
      <c r="F88" s="4">
        <v>2</v>
      </c>
      <c r="G88" s="4">
        <v>1</v>
      </c>
      <c r="H88" s="4">
        <v>2</v>
      </c>
      <c r="I88" s="4">
        <v>1</v>
      </c>
      <c r="J88" s="4" t="s">
        <v>15</v>
      </c>
      <c r="K88" s="4" t="s">
        <v>9</v>
      </c>
      <c r="L88" s="4" t="s">
        <v>6</v>
      </c>
      <c r="M88" s="4" t="s">
        <v>4</v>
      </c>
    </row>
    <row r="89" spans="1:13" x14ac:dyDescent="0.3">
      <c r="A89" s="3">
        <v>88</v>
      </c>
      <c r="B89" s="4">
        <v>0</v>
      </c>
      <c r="C89" s="4">
        <v>0</v>
      </c>
      <c r="D89" s="4">
        <v>0</v>
      </c>
      <c r="E89" s="4">
        <v>0</v>
      </c>
      <c r="F89" s="4">
        <v>5</v>
      </c>
      <c r="G89" s="4">
        <v>2</v>
      </c>
      <c r="H89" s="4">
        <v>5</v>
      </c>
      <c r="I89" s="4">
        <v>2</v>
      </c>
      <c r="J89" s="4" t="s">
        <v>15</v>
      </c>
      <c r="K89" s="4" t="s">
        <v>9</v>
      </c>
      <c r="L89" s="4" t="s">
        <v>6</v>
      </c>
      <c r="M89" s="4" t="s">
        <v>5</v>
      </c>
    </row>
    <row r="90" spans="1:13" x14ac:dyDescent="0.3">
      <c r="A90" s="3">
        <v>89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 t="s">
        <v>15</v>
      </c>
      <c r="K90" s="4" t="s">
        <v>9</v>
      </c>
      <c r="L90" s="4" t="s">
        <v>6</v>
      </c>
      <c r="M90" s="4" t="s">
        <v>5</v>
      </c>
    </row>
    <row r="91" spans="1:13" x14ac:dyDescent="0.3">
      <c r="A91" s="3">
        <v>90</v>
      </c>
      <c r="B91" s="4">
        <v>0</v>
      </c>
      <c r="C91" s="4">
        <v>0</v>
      </c>
      <c r="D91" s="4">
        <v>0</v>
      </c>
      <c r="E91" s="4">
        <v>0</v>
      </c>
      <c r="F91" s="4">
        <v>51</v>
      </c>
      <c r="G91" s="4">
        <v>4</v>
      </c>
      <c r="H91" s="4">
        <v>51</v>
      </c>
      <c r="I91" s="4">
        <v>4</v>
      </c>
      <c r="J91" s="4" t="s">
        <v>15</v>
      </c>
      <c r="K91" s="4" t="s">
        <v>9</v>
      </c>
      <c r="L91" s="4" t="s">
        <v>6</v>
      </c>
      <c r="M91" s="4" t="s">
        <v>5</v>
      </c>
    </row>
    <row r="92" spans="1:13" x14ac:dyDescent="0.3">
      <c r="A92" s="3">
        <v>91</v>
      </c>
      <c r="B92" s="4">
        <v>1</v>
      </c>
      <c r="C92" s="4">
        <v>1</v>
      </c>
      <c r="D92" s="4">
        <v>0</v>
      </c>
      <c r="E92" s="4">
        <v>0</v>
      </c>
      <c r="F92" s="4">
        <v>22</v>
      </c>
      <c r="G92" s="4">
        <v>2</v>
      </c>
      <c r="H92" s="4">
        <v>23</v>
      </c>
      <c r="I92" s="4">
        <v>3</v>
      </c>
      <c r="J92" s="4" t="s">
        <v>16</v>
      </c>
      <c r="K92" s="4" t="s">
        <v>9</v>
      </c>
      <c r="L92" s="4" t="s">
        <v>6</v>
      </c>
      <c r="M92" s="4" t="s">
        <v>4</v>
      </c>
    </row>
    <row r="93" spans="1:13" x14ac:dyDescent="0.3">
      <c r="A93" s="3">
        <v>92</v>
      </c>
      <c r="B93" s="4">
        <v>1</v>
      </c>
      <c r="C93" s="4">
        <v>1</v>
      </c>
      <c r="D93" s="4">
        <v>0</v>
      </c>
      <c r="E93" s="4">
        <v>0</v>
      </c>
      <c r="F93" s="4">
        <v>8</v>
      </c>
      <c r="G93" s="4">
        <v>1</v>
      </c>
      <c r="H93" s="4">
        <v>9</v>
      </c>
      <c r="I93" s="4">
        <v>2</v>
      </c>
      <c r="J93" s="4" t="s">
        <v>16</v>
      </c>
      <c r="K93" s="4" t="s">
        <v>9</v>
      </c>
      <c r="L93" s="4" t="s">
        <v>6</v>
      </c>
      <c r="M93" s="4" t="s">
        <v>4</v>
      </c>
    </row>
    <row r="94" spans="1:13" x14ac:dyDescent="0.3">
      <c r="A94" s="3">
        <v>93</v>
      </c>
      <c r="B94" s="4">
        <v>0</v>
      </c>
      <c r="C94" s="4">
        <v>0</v>
      </c>
      <c r="D94" s="4">
        <v>1</v>
      </c>
      <c r="E94" s="4">
        <v>1</v>
      </c>
      <c r="F94" s="4">
        <v>305</v>
      </c>
      <c r="G94" s="4">
        <v>4</v>
      </c>
      <c r="H94" s="4">
        <v>306</v>
      </c>
      <c r="I94" s="4">
        <v>5</v>
      </c>
      <c r="J94" s="4" t="s">
        <v>16</v>
      </c>
      <c r="K94" s="4" t="s">
        <v>9</v>
      </c>
      <c r="L94" s="4" t="s">
        <v>6</v>
      </c>
      <c r="M94" s="4" t="s">
        <v>4</v>
      </c>
    </row>
    <row r="95" spans="1:13" x14ac:dyDescent="0.3">
      <c r="A95" s="3">
        <v>94</v>
      </c>
      <c r="B95" s="4">
        <v>3</v>
      </c>
      <c r="C95" s="4">
        <v>2</v>
      </c>
      <c r="D95" s="4">
        <v>0</v>
      </c>
      <c r="E95" s="4">
        <v>0</v>
      </c>
      <c r="F95" s="4">
        <v>21</v>
      </c>
      <c r="G95" s="4">
        <v>3</v>
      </c>
      <c r="H95" s="4">
        <v>24</v>
      </c>
      <c r="I95" s="4">
        <v>5</v>
      </c>
      <c r="J95" s="4" t="s">
        <v>16</v>
      </c>
      <c r="K95" s="4" t="s">
        <v>9</v>
      </c>
      <c r="L95" s="4" t="s">
        <v>6</v>
      </c>
      <c r="M95" s="4" t="s">
        <v>5</v>
      </c>
    </row>
    <row r="96" spans="1:13" x14ac:dyDescent="0.3">
      <c r="A96" s="3">
        <v>95</v>
      </c>
      <c r="B96" s="4">
        <v>4</v>
      </c>
      <c r="C96" s="4">
        <v>2</v>
      </c>
      <c r="D96" s="4">
        <v>1</v>
      </c>
      <c r="E96" s="4">
        <v>1</v>
      </c>
      <c r="F96" s="4">
        <v>20</v>
      </c>
      <c r="G96" s="4">
        <v>2</v>
      </c>
      <c r="H96" s="4">
        <v>25</v>
      </c>
      <c r="I96" s="4">
        <v>5</v>
      </c>
      <c r="J96" s="4" t="s">
        <v>16</v>
      </c>
      <c r="K96" s="4" t="s">
        <v>9</v>
      </c>
      <c r="L96" s="4" t="s">
        <v>6</v>
      </c>
      <c r="M96" s="4" t="s">
        <v>5</v>
      </c>
    </row>
    <row r="97" spans="1:13" x14ac:dyDescent="0.3">
      <c r="A97" s="3">
        <v>96</v>
      </c>
      <c r="B97" s="4">
        <v>8</v>
      </c>
      <c r="C97" s="4">
        <v>4</v>
      </c>
      <c r="D97" s="4">
        <v>0</v>
      </c>
      <c r="E97" s="4">
        <v>0</v>
      </c>
      <c r="F97" s="4">
        <v>50</v>
      </c>
      <c r="G97" s="4">
        <v>1</v>
      </c>
      <c r="H97" s="4">
        <v>58</v>
      </c>
      <c r="I97" s="4">
        <v>5</v>
      </c>
      <c r="J97" s="4" t="s">
        <v>16</v>
      </c>
      <c r="K97" s="4" t="s">
        <v>9</v>
      </c>
      <c r="L97" s="4" t="s">
        <v>6</v>
      </c>
      <c r="M97" s="4" t="s">
        <v>5</v>
      </c>
    </row>
    <row r="98" spans="1:13" x14ac:dyDescent="0.3">
      <c r="A98" s="3">
        <v>97</v>
      </c>
      <c r="B98" s="4">
        <v>0</v>
      </c>
      <c r="C98" s="4">
        <v>0</v>
      </c>
      <c r="D98" s="4">
        <v>0</v>
      </c>
      <c r="E98" s="4">
        <v>0</v>
      </c>
      <c r="F98" s="4">
        <v>2</v>
      </c>
      <c r="G98" s="4">
        <v>2</v>
      </c>
      <c r="H98" s="4">
        <v>2</v>
      </c>
      <c r="I98" s="4">
        <v>2</v>
      </c>
      <c r="J98" s="4" t="s">
        <v>15</v>
      </c>
      <c r="K98" s="4" t="s">
        <v>9</v>
      </c>
      <c r="L98" s="4" t="s">
        <v>7</v>
      </c>
      <c r="M98" s="4" t="s">
        <v>4</v>
      </c>
    </row>
    <row r="99" spans="1:13" x14ac:dyDescent="0.3">
      <c r="A99" s="3">
        <v>98</v>
      </c>
      <c r="B99" s="4">
        <v>2</v>
      </c>
      <c r="C99" s="4">
        <v>2</v>
      </c>
      <c r="D99" s="4">
        <v>0</v>
      </c>
      <c r="E99" s="4">
        <v>0</v>
      </c>
      <c r="F99" s="4">
        <v>126</v>
      </c>
      <c r="G99" s="4">
        <v>5</v>
      </c>
      <c r="H99" s="4">
        <v>128</v>
      </c>
      <c r="I99" s="4">
        <v>7</v>
      </c>
      <c r="J99" s="4" t="s">
        <v>15</v>
      </c>
      <c r="K99" s="4" t="s">
        <v>9</v>
      </c>
      <c r="L99" s="4" t="s">
        <v>7</v>
      </c>
      <c r="M99" s="4" t="s">
        <v>4</v>
      </c>
    </row>
    <row r="100" spans="1:13" x14ac:dyDescent="0.3">
      <c r="A100" s="3">
        <v>99</v>
      </c>
      <c r="B100" s="4">
        <v>0</v>
      </c>
      <c r="C100" s="4">
        <v>0</v>
      </c>
      <c r="D100" s="4">
        <v>0</v>
      </c>
      <c r="E100" s="4">
        <v>0</v>
      </c>
      <c r="F100" s="4">
        <v>207</v>
      </c>
      <c r="G100" s="4">
        <v>5</v>
      </c>
      <c r="H100" s="4">
        <v>207</v>
      </c>
      <c r="I100" s="4">
        <v>5</v>
      </c>
      <c r="J100" s="4" t="s">
        <v>15</v>
      </c>
      <c r="K100" s="4" t="s">
        <v>9</v>
      </c>
      <c r="L100" s="4" t="s">
        <v>7</v>
      </c>
      <c r="M100" s="4" t="s">
        <v>4</v>
      </c>
    </row>
    <row r="101" spans="1:13" x14ac:dyDescent="0.3">
      <c r="A101" s="3">
        <v>100</v>
      </c>
      <c r="B101" s="4">
        <v>5</v>
      </c>
      <c r="C101" s="4">
        <v>3</v>
      </c>
      <c r="D101" s="4">
        <v>0</v>
      </c>
      <c r="E101" s="4">
        <v>0</v>
      </c>
      <c r="F101" s="4">
        <v>213</v>
      </c>
      <c r="G101" s="4">
        <v>5</v>
      </c>
      <c r="H101" s="4">
        <v>218</v>
      </c>
      <c r="I101" s="4">
        <v>8</v>
      </c>
      <c r="J101" s="4" t="s">
        <v>15</v>
      </c>
      <c r="K101" s="4" t="s">
        <v>9</v>
      </c>
      <c r="L101" s="4" t="s">
        <v>7</v>
      </c>
      <c r="M101" s="4" t="s">
        <v>5</v>
      </c>
    </row>
    <row r="102" spans="1:13" x14ac:dyDescent="0.3">
      <c r="A102" s="3">
        <v>101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 t="s">
        <v>15</v>
      </c>
      <c r="K102" s="4" t="s">
        <v>9</v>
      </c>
      <c r="L102" s="4" t="s">
        <v>7</v>
      </c>
      <c r="M102" s="4" t="s">
        <v>5</v>
      </c>
    </row>
    <row r="103" spans="1:13" x14ac:dyDescent="0.3">
      <c r="A103" s="3">
        <v>102</v>
      </c>
      <c r="B103" s="4">
        <v>2</v>
      </c>
      <c r="C103" s="4">
        <v>2</v>
      </c>
      <c r="D103" s="4">
        <v>1</v>
      </c>
      <c r="E103" s="4">
        <v>1</v>
      </c>
      <c r="F103" s="4">
        <v>377</v>
      </c>
      <c r="G103" s="4">
        <v>2</v>
      </c>
      <c r="H103" s="4">
        <v>380</v>
      </c>
      <c r="I103" s="4">
        <v>5</v>
      </c>
      <c r="J103" s="4" t="s">
        <v>15</v>
      </c>
      <c r="K103" s="4" t="s">
        <v>9</v>
      </c>
      <c r="L103" s="4" t="s">
        <v>7</v>
      </c>
      <c r="M103" s="4" t="s">
        <v>5</v>
      </c>
    </row>
    <row r="104" spans="1:13" x14ac:dyDescent="0.3">
      <c r="A104" s="3">
        <v>103</v>
      </c>
      <c r="B104" s="4">
        <v>20</v>
      </c>
      <c r="C104" s="4">
        <v>4</v>
      </c>
      <c r="D104" s="4">
        <v>0</v>
      </c>
      <c r="E104" s="4">
        <v>0</v>
      </c>
      <c r="F104" s="4">
        <v>115</v>
      </c>
      <c r="G104" s="4">
        <v>3</v>
      </c>
      <c r="H104" s="4">
        <v>135</v>
      </c>
      <c r="I104" s="4">
        <v>7</v>
      </c>
      <c r="J104" s="4" t="s">
        <v>16</v>
      </c>
      <c r="K104" s="4" t="s">
        <v>9</v>
      </c>
      <c r="L104" s="4" t="s">
        <v>7</v>
      </c>
      <c r="M104" s="4" t="s">
        <v>4</v>
      </c>
    </row>
    <row r="105" spans="1:13" x14ac:dyDescent="0.3">
      <c r="A105" s="3">
        <v>104</v>
      </c>
      <c r="B105" s="4">
        <v>6</v>
      </c>
      <c r="C105" s="4">
        <v>3</v>
      </c>
      <c r="D105" s="4">
        <v>0</v>
      </c>
      <c r="E105" s="4">
        <v>0</v>
      </c>
      <c r="F105" s="4">
        <v>156</v>
      </c>
      <c r="G105" s="4">
        <v>4</v>
      </c>
      <c r="H105" s="4">
        <v>162</v>
      </c>
      <c r="I105" s="4">
        <v>7</v>
      </c>
      <c r="J105" s="4" t="s">
        <v>16</v>
      </c>
      <c r="K105" s="4" t="s">
        <v>9</v>
      </c>
      <c r="L105" s="4" t="s">
        <v>7</v>
      </c>
      <c r="M105" s="4" t="s">
        <v>4</v>
      </c>
    </row>
    <row r="106" spans="1:13" x14ac:dyDescent="0.3">
      <c r="A106" s="3">
        <v>105</v>
      </c>
      <c r="B106" s="4">
        <v>4</v>
      </c>
      <c r="C106" s="4">
        <v>3</v>
      </c>
      <c r="D106" s="4">
        <v>0</v>
      </c>
      <c r="E106" s="4">
        <v>0</v>
      </c>
      <c r="F106" s="4">
        <v>69</v>
      </c>
      <c r="G106" s="4">
        <v>4</v>
      </c>
      <c r="H106" s="4">
        <v>73</v>
      </c>
      <c r="I106" s="4">
        <v>7</v>
      </c>
      <c r="J106" s="4" t="s">
        <v>16</v>
      </c>
      <c r="K106" s="4" t="s">
        <v>9</v>
      </c>
      <c r="L106" s="4" t="s">
        <v>7</v>
      </c>
      <c r="M106" s="4" t="s">
        <v>4</v>
      </c>
    </row>
    <row r="107" spans="1:13" x14ac:dyDescent="0.3">
      <c r="A107" s="3">
        <v>106</v>
      </c>
      <c r="B107" s="4">
        <v>37</v>
      </c>
      <c r="C107" s="4">
        <v>4</v>
      </c>
      <c r="D107" s="4">
        <v>7</v>
      </c>
      <c r="E107" s="4">
        <v>3</v>
      </c>
      <c r="F107" s="4">
        <v>7</v>
      </c>
      <c r="G107" s="4">
        <v>1</v>
      </c>
      <c r="H107" s="4">
        <v>51</v>
      </c>
      <c r="I107" s="4">
        <v>8</v>
      </c>
      <c r="J107" s="4" t="s">
        <v>16</v>
      </c>
      <c r="K107" s="4" t="s">
        <v>9</v>
      </c>
      <c r="L107" s="4" t="s">
        <v>7</v>
      </c>
      <c r="M107" s="4" t="s">
        <v>5</v>
      </c>
    </row>
    <row r="108" spans="1:13" x14ac:dyDescent="0.3">
      <c r="A108" s="3">
        <v>107</v>
      </c>
      <c r="B108" s="4">
        <v>112</v>
      </c>
      <c r="C108" s="4">
        <v>5</v>
      </c>
      <c r="D108" s="4">
        <v>16</v>
      </c>
      <c r="E108" s="4">
        <v>3</v>
      </c>
      <c r="F108" s="4">
        <v>72</v>
      </c>
      <c r="G108" s="4">
        <v>5</v>
      </c>
      <c r="H108" s="4">
        <v>200</v>
      </c>
      <c r="I108" s="4">
        <v>13</v>
      </c>
      <c r="J108" s="4" t="s">
        <v>16</v>
      </c>
      <c r="K108" s="4" t="s">
        <v>9</v>
      </c>
      <c r="L108" s="4" t="s">
        <v>7</v>
      </c>
      <c r="M108" s="4" t="s">
        <v>5</v>
      </c>
    </row>
    <row r="109" spans="1:13" x14ac:dyDescent="0.3">
      <c r="A109" s="3">
        <v>108</v>
      </c>
      <c r="B109" s="4">
        <v>74</v>
      </c>
      <c r="C109" s="4">
        <v>3</v>
      </c>
      <c r="D109" s="4">
        <v>1</v>
      </c>
      <c r="E109" s="4">
        <v>1</v>
      </c>
      <c r="F109" s="4">
        <v>1</v>
      </c>
      <c r="G109" s="4">
        <v>1</v>
      </c>
      <c r="H109" s="4">
        <v>76</v>
      </c>
      <c r="I109" s="4">
        <v>5</v>
      </c>
      <c r="J109" s="4" t="s">
        <v>16</v>
      </c>
      <c r="K109" s="4" t="s">
        <v>9</v>
      </c>
      <c r="L109" s="4" t="s">
        <v>7</v>
      </c>
      <c r="M109" s="4" t="s">
        <v>5</v>
      </c>
    </row>
  </sheetData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9524-FB64-4924-B16A-E5FA1CC300A9}">
  <dimension ref="A1:J52"/>
  <sheetViews>
    <sheetView workbookViewId="0"/>
  </sheetViews>
  <sheetFormatPr baseColWidth="10" defaultRowHeight="14.4" x14ac:dyDescent="0.3"/>
  <cols>
    <col min="7" max="7" width="16.5546875" bestFit="1" customWidth="1"/>
    <col min="8" max="8" width="21.44140625" bestFit="1" customWidth="1"/>
    <col min="9" max="9" width="6.77734375" bestFit="1" customWidth="1"/>
    <col min="10" max="10" width="11.88671875" bestFit="1" customWidth="1"/>
  </cols>
  <sheetData>
    <row r="1" spans="1:8" x14ac:dyDescent="0.3">
      <c r="A1" s="19" t="s">
        <v>56</v>
      </c>
      <c r="B1" s="19" t="s">
        <v>57</v>
      </c>
      <c r="C1" s="19" t="s">
        <v>23</v>
      </c>
      <c r="D1" s="19" t="s">
        <v>58</v>
      </c>
      <c r="E1" s="19" t="s">
        <v>59</v>
      </c>
    </row>
    <row r="2" spans="1:8" x14ac:dyDescent="0.3">
      <c r="A2" s="3">
        <v>1</v>
      </c>
      <c r="B2" s="20">
        <v>56.5</v>
      </c>
      <c r="C2" s="3" t="s">
        <v>25</v>
      </c>
      <c r="D2" s="21">
        <v>45</v>
      </c>
      <c r="E2" s="3">
        <v>2</v>
      </c>
    </row>
    <row r="3" spans="1:8" x14ac:dyDescent="0.3">
      <c r="A3" s="3">
        <v>2</v>
      </c>
      <c r="B3" s="20">
        <v>63.12</v>
      </c>
      <c r="C3" s="3" t="s">
        <v>24</v>
      </c>
      <c r="D3" s="21">
        <v>54</v>
      </c>
      <c r="E3" s="3">
        <v>6</v>
      </c>
      <c r="G3" s="5" t="s">
        <v>26</v>
      </c>
      <c r="H3" t="s">
        <v>66</v>
      </c>
    </row>
    <row r="4" spans="1:8" x14ac:dyDescent="0.3">
      <c r="A4" s="3">
        <v>3</v>
      </c>
      <c r="B4" s="20">
        <v>58.87</v>
      </c>
      <c r="C4" s="3" t="s">
        <v>25</v>
      </c>
      <c r="D4" s="21">
        <v>48</v>
      </c>
      <c r="E4" s="3">
        <v>4</v>
      </c>
      <c r="G4" s="26" t="s">
        <v>67</v>
      </c>
      <c r="H4">
        <v>1</v>
      </c>
    </row>
    <row r="5" spans="1:8" x14ac:dyDescent="0.3">
      <c r="A5" s="3">
        <v>4</v>
      </c>
      <c r="B5" s="20">
        <v>57.64</v>
      </c>
      <c r="C5" s="3" t="s">
        <v>25</v>
      </c>
      <c r="D5" s="21">
        <v>50</v>
      </c>
      <c r="E5" s="3">
        <v>2</v>
      </c>
      <c r="G5" s="26" t="s">
        <v>68</v>
      </c>
      <c r="H5">
        <v>2</v>
      </c>
    </row>
    <row r="6" spans="1:8" x14ac:dyDescent="0.3">
      <c r="A6" s="3">
        <v>5</v>
      </c>
      <c r="B6" s="20">
        <v>66.06</v>
      </c>
      <c r="C6" s="3" t="s">
        <v>24</v>
      </c>
      <c r="D6" s="21">
        <v>53</v>
      </c>
      <c r="E6" s="3">
        <v>4</v>
      </c>
      <c r="G6" s="26" t="s">
        <v>69</v>
      </c>
      <c r="H6">
        <v>3</v>
      </c>
    </row>
    <row r="7" spans="1:8" x14ac:dyDescent="0.3">
      <c r="A7" s="3">
        <v>6</v>
      </c>
      <c r="B7" s="20">
        <v>61.67</v>
      </c>
      <c r="C7" s="3" t="s">
        <v>25</v>
      </c>
      <c r="D7" s="21">
        <v>54</v>
      </c>
      <c r="E7" s="3">
        <v>6</v>
      </c>
      <c r="G7" s="26" t="s">
        <v>70</v>
      </c>
      <c r="H7">
        <v>5</v>
      </c>
    </row>
    <row r="8" spans="1:8" x14ac:dyDescent="0.3">
      <c r="A8" s="3">
        <v>7</v>
      </c>
      <c r="B8" s="20">
        <v>60.5</v>
      </c>
      <c r="C8" s="3" t="s">
        <v>24</v>
      </c>
      <c r="D8" s="21">
        <v>52</v>
      </c>
      <c r="E8" s="3">
        <v>3</v>
      </c>
      <c r="G8" s="26" t="s">
        <v>71</v>
      </c>
      <c r="H8">
        <v>1</v>
      </c>
    </row>
    <row r="9" spans="1:8" x14ac:dyDescent="0.3">
      <c r="A9" s="3">
        <v>8</v>
      </c>
      <c r="B9" s="20">
        <v>62</v>
      </c>
      <c r="C9" s="3" t="s">
        <v>24</v>
      </c>
      <c r="D9" s="21">
        <v>52</v>
      </c>
      <c r="E9" s="3">
        <v>6</v>
      </c>
      <c r="G9" s="26" t="s">
        <v>72</v>
      </c>
      <c r="H9">
        <v>2</v>
      </c>
    </row>
    <row r="10" spans="1:8" x14ac:dyDescent="0.3">
      <c r="A10" s="3">
        <v>9</v>
      </c>
      <c r="B10" s="20">
        <v>65.42</v>
      </c>
      <c r="C10" s="3" t="s">
        <v>24</v>
      </c>
      <c r="D10" s="21">
        <v>56</v>
      </c>
      <c r="E10" s="3">
        <v>2</v>
      </c>
      <c r="G10" s="26" t="s">
        <v>73</v>
      </c>
      <c r="H10">
        <v>5</v>
      </c>
    </row>
    <row r="11" spans="1:8" x14ac:dyDescent="0.3">
      <c r="A11" s="3">
        <v>10</v>
      </c>
      <c r="B11" s="20">
        <v>62.17</v>
      </c>
      <c r="C11" s="3" t="s">
        <v>24</v>
      </c>
      <c r="D11" s="21">
        <v>58</v>
      </c>
      <c r="E11" s="3">
        <v>5</v>
      </c>
      <c r="G11" s="26" t="s">
        <v>74</v>
      </c>
      <c r="H11">
        <v>5</v>
      </c>
    </row>
    <row r="12" spans="1:8" x14ac:dyDescent="0.3">
      <c r="A12" s="3">
        <v>11</v>
      </c>
      <c r="B12" s="20">
        <v>61.62</v>
      </c>
      <c r="C12" s="3" t="s">
        <v>24</v>
      </c>
      <c r="D12" s="21">
        <v>51</v>
      </c>
      <c r="E12" s="3">
        <v>5</v>
      </c>
      <c r="G12" s="26" t="s">
        <v>75</v>
      </c>
      <c r="H12">
        <v>1</v>
      </c>
    </row>
    <row r="13" spans="1:8" x14ac:dyDescent="0.3">
      <c r="A13" s="3">
        <v>12</v>
      </c>
      <c r="B13" s="20">
        <v>57.41</v>
      </c>
      <c r="C13" s="3" t="s">
        <v>25</v>
      </c>
      <c r="D13" s="21">
        <v>45</v>
      </c>
      <c r="E13" s="3">
        <v>3</v>
      </c>
      <c r="G13" s="26" t="s">
        <v>76</v>
      </c>
      <c r="H13">
        <v>2</v>
      </c>
    </row>
    <row r="14" spans="1:8" x14ac:dyDescent="0.3">
      <c r="A14" s="3">
        <v>13</v>
      </c>
      <c r="B14" s="20">
        <v>58</v>
      </c>
      <c r="C14" s="3" t="s">
        <v>24</v>
      </c>
      <c r="D14" s="21">
        <v>46</v>
      </c>
      <c r="E14" s="3">
        <v>4</v>
      </c>
      <c r="G14" s="26" t="s">
        <v>77</v>
      </c>
      <c r="H14">
        <v>1</v>
      </c>
    </row>
    <row r="15" spans="1:8" x14ac:dyDescent="0.3">
      <c r="A15" s="3">
        <v>14</v>
      </c>
      <c r="B15" s="20">
        <v>59.74</v>
      </c>
      <c r="C15" s="3" t="s">
        <v>25</v>
      </c>
      <c r="D15" s="21">
        <v>54</v>
      </c>
      <c r="E15" s="3">
        <v>3</v>
      </c>
      <c r="G15" s="26" t="s">
        <v>78</v>
      </c>
      <c r="H15">
        <v>1</v>
      </c>
    </row>
    <row r="16" spans="1:8" x14ac:dyDescent="0.3">
      <c r="A16" s="3">
        <v>15</v>
      </c>
      <c r="B16" s="20">
        <v>62.44</v>
      </c>
      <c r="C16" s="3" t="s">
        <v>24</v>
      </c>
      <c r="D16" s="21">
        <v>53</v>
      </c>
      <c r="E16" s="3">
        <v>2</v>
      </c>
      <c r="G16" s="26" t="s">
        <v>27</v>
      </c>
      <c r="H16">
        <v>29</v>
      </c>
    </row>
    <row r="17" spans="1:8" x14ac:dyDescent="0.3">
      <c r="A17" s="3">
        <v>16</v>
      </c>
      <c r="B17" s="20">
        <v>57.5</v>
      </c>
      <c r="C17" s="3" t="s">
        <v>24</v>
      </c>
      <c r="D17" s="21">
        <v>49</v>
      </c>
      <c r="E17" s="3">
        <v>5</v>
      </c>
    </row>
    <row r="18" spans="1:8" x14ac:dyDescent="0.3">
      <c r="A18" s="3">
        <v>17</v>
      </c>
      <c r="B18" s="20">
        <v>62.67</v>
      </c>
      <c r="C18" s="3" t="s">
        <v>24</v>
      </c>
      <c r="D18" s="21">
        <v>55</v>
      </c>
      <c r="E18" s="3">
        <v>2</v>
      </c>
    </row>
    <row r="19" spans="1:8" x14ac:dyDescent="0.3">
      <c r="A19" s="3">
        <v>18</v>
      </c>
      <c r="B19" s="20">
        <v>61.16</v>
      </c>
      <c r="C19" s="3" t="s">
        <v>24</v>
      </c>
      <c r="D19" s="21">
        <v>51</v>
      </c>
      <c r="E19" s="3">
        <v>4</v>
      </c>
      <c r="G19" s="27" t="s">
        <v>57</v>
      </c>
      <c r="H19" s="3" t="s">
        <v>46</v>
      </c>
    </row>
    <row r="20" spans="1:8" x14ac:dyDescent="0.3">
      <c r="A20" s="3">
        <v>19</v>
      </c>
      <c r="B20" s="20">
        <v>62.04</v>
      </c>
      <c r="C20" s="3" t="s">
        <v>24</v>
      </c>
      <c r="D20" s="21">
        <v>57</v>
      </c>
      <c r="E20" s="3">
        <v>6</v>
      </c>
      <c r="G20" s="27" t="s">
        <v>67</v>
      </c>
      <c r="H20" s="3">
        <v>1</v>
      </c>
    </row>
    <row r="21" spans="1:8" x14ac:dyDescent="0.3">
      <c r="A21" s="3">
        <v>20</v>
      </c>
      <c r="B21" s="20">
        <v>58.55</v>
      </c>
      <c r="C21" s="3" t="s">
        <v>25</v>
      </c>
      <c r="D21" s="21">
        <v>53</v>
      </c>
      <c r="E21" s="3">
        <v>4</v>
      </c>
      <c r="G21" s="27" t="s">
        <v>68</v>
      </c>
      <c r="H21" s="3">
        <v>2</v>
      </c>
    </row>
    <row r="22" spans="1:8" x14ac:dyDescent="0.3">
      <c r="A22" s="3">
        <v>21</v>
      </c>
      <c r="B22" s="20">
        <v>58.6</v>
      </c>
      <c r="C22" s="3" t="s">
        <v>25</v>
      </c>
      <c r="D22" s="21">
        <v>52</v>
      </c>
      <c r="E22" s="3">
        <v>6</v>
      </c>
      <c r="G22" s="27" t="s">
        <v>69</v>
      </c>
      <c r="H22" s="3">
        <v>3</v>
      </c>
    </row>
    <row r="23" spans="1:8" x14ac:dyDescent="0.3">
      <c r="A23" s="3">
        <v>22</v>
      </c>
      <c r="B23" s="20">
        <v>64.72</v>
      </c>
      <c r="C23" s="3" t="s">
        <v>24</v>
      </c>
      <c r="D23" s="21">
        <v>55</v>
      </c>
      <c r="E23" s="3">
        <v>1</v>
      </c>
      <c r="G23" s="27" t="s">
        <v>70</v>
      </c>
      <c r="H23" s="3">
        <v>5</v>
      </c>
    </row>
    <row r="24" spans="1:8" x14ac:dyDescent="0.3">
      <c r="A24" s="3">
        <v>23</v>
      </c>
      <c r="B24" s="20">
        <v>64.41</v>
      </c>
      <c r="C24" s="3" t="s">
        <v>24</v>
      </c>
      <c r="D24" s="21">
        <v>57</v>
      </c>
      <c r="E24" s="3">
        <v>3</v>
      </c>
      <c r="G24" s="27" t="s">
        <v>71</v>
      </c>
      <c r="H24" s="3">
        <v>1</v>
      </c>
    </row>
    <row r="25" spans="1:8" x14ac:dyDescent="0.3">
      <c r="A25" s="3">
        <v>24</v>
      </c>
      <c r="B25" s="20">
        <v>61.02</v>
      </c>
      <c r="C25" s="3" t="s">
        <v>25</v>
      </c>
      <c r="D25" s="21">
        <v>55</v>
      </c>
      <c r="E25" s="3">
        <v>5</v>
      </c>
      <c r="G25" s="27" t="s">
        <v>72</v>
      </c>
      <c r="H25" s="3">
        <v>2</v>
      </c>
    </row>
    <row r="26" spans="1:8" x14ac:dyDescent="0.3">
      <c r="A26" s="3">
        <v>25</v>
      </c>
      <c r="B26" s="20">
        <v>61.03</v>
      </c>
      <c r="C26" s="3" t="s">
        <v>24</v>
      </c>
      <c r="D26" s="21">
        <v>50</v>
      </c>
      <c r="E26" s="3">
        <v>1</v>
      </c>
      <c r="G26" s="27" t="s">
        <v>73</v>
      </c>
      <c r="H26" s="3">
        <v>5</v>
      </c>
    </row>
    <row r="27" spans="1:8" x14ac:dyDescent="0.3">
      <c r="A27" s="3">
        <v>26</v>
      </c>
      <c r="B27" s="20">
        <v>56.18</v>
      </c>
      <c r="C27" s="3" t="s">
        <v>25</v>
      </c>
      <c r="D27" s="21">
        <v>48</v>
      </c>
      <c r="E27" s="3">
        <v>5</v>
      </c>
      <c r="G27" s="27" t="s">
        <v>74</v>
      </c>
      <c r="H27" s="3">
        <v>5</v>
      </c>
    </row>
    <row r="28" spans="1:8" x14ac:dyDescent="0.3">
      <c r="A28" s="3">
        <v>27</v>
      </c>
      <c r="B28" s="20">
        <v>55.51</v>
      </c>
      <c r="C28" s="3" t="s">
        <v>25</v>
      </c>
      <c r="D28" s="21">
        <v>43</v>
      </c>
      <c r="E28" s="3">
        <v>1</v>
      </c>
      <c r="G28" s="27" t="s">
        <v>75</v>
      </c>
      <c r="H28" s="3">
        <v>1</v>
      </c>
    </row>
    <row r="29" spans="1:8" x14ac:dyDescent="0.3">
      <c r="A29" s="3">
        <v>28</v>
      </c>
      <c r="B29" s="20">
        <v>60</v>
      </c>
      <c r="C29" s="3" t="s">
        <v>25</v>
      </c>
      <c r="D29" s="21">
        <v>48</v>
      </c>
      <c r="E29" s="3">
        <v>5</v>
      </c>
      <c r="G29" s="27" t="s">
        <v>76</v>
      </c>
      <c r="H29" s="3">
        <v>2</v>
      </c>
    </row>
    <row r="30" spans="1:8" x14ac:dyDescent="0.3">
      <c r="A30" s="3">
        <v>29</v>
      </c>
      <c r="B30" s="20">
        <v>58.54</v>
      </c>
      <c r="C30" s="3" t="s">
        <v>24</v>
      </c>
      <c r="D30" s="21">
        <v>49</v>
      </c>
      <c r="E30" s="3">
        <v>2</v>
      </c>
      <c r="G30" s="27" t="s">
        <v>77</v>
      </c>
      <c r="H30" s="3">
        <v>1</v>
      </c>
    </row>
    <row r="31" spans="1:8" x14ac:dyDescent="0.3">
      <c r="G31" s="27" t="s">
        <v>78</v>
      </c>
      <c r="H31" s="3">
        <v>1</v>
      </c>
    </row>
    <row r="38" spans="7:10" x14ac:dyDescent="0.3">
      <c r="G38" s="5" t="s">
        <v>66</v>
      </c>
      <c r="H38" s="5" t="s">
        <v>40</v>
      </c>
    </row>
    <row r="39" spans="7:10" x14ac:dyDescent="0.3">
      <c r="G39" s="5" t="s">
        <v>26</v>
      </c>
      <c r="H39" t="s">
        <v>25</v>
      </c>
      <c r="I39" t="s">
        <v>24</v>
      </c>
      <c r="J39" t="s">
        <v>27</v>
      </c>
    </row>
    <row r="40" spans="7:10" x14ac:dyDescent="0.3">
      <c r="G40" s="26" t="s">
        <v>67</v>
      </c>
      <c r="H40">
        <v>1</v>
      </c>
      <c r="J40">
        <v>1</v>
      </c>
    </row>
    <row r="41" spans="7:10" x14ac:dyDescent="0.3">
      <c r="G41" s="26" t="s">
        <v>68</v>
      </c>
      <c r="H41">
        <v>2</v>
      </c>
      <c r="J41">
        <v>2</v>
      </c>
    </row>
    <row r="42" spans="7:10" x14ac:dyDescent="0.3">
      <c r="G42" s="26" t="s">
        <v>69</v>
      </c>
      <c r="H42">
        <v>2</v>
      </c>
      <c r="I42">
        <v>1</v>
      </c>
      <c r="J42">
        <v>3</v>
      </c>
    </row>
    <row r="43" spans="7:10" x14ac:dyDescent="0.3">
      <c r="G43" s="26" t="s">
        <v>70</v>
      </c>
      <c r="H43">
        <v>3</v>
      </c>
      <c r="I43">
        <v>2</v>
      </c>
      <c r="J43">
        <v>5</v>
      </c>
    </row>
    <row r="44" spans="7:10" x14ac:dyDescent="0.3">
      <c r="G44" s="26" t="s">
        <v>71</v>
      </c>
      <c r="H44">
        <v>1</v>
      </c>
      <c r="J44">
        <v>1</v>
      </c>
    </row>
    <row r="45" spans="7:10" x14ac:dyDescent="0.3">
      <c r="G45" s="26" t="s">
        <v>72</v>
      </c>
      <c r="H45">
        <v>1</v>
      </c>
      <c r="I45">
        <v>1</v>
      </c>
      <c r="J45">
        <v>2</v>
      </c>
    </row>
    <row r="46" spans="7:10" x14ac:dyDescent="0.3">
      <c r="G46" s="26" t="s">
        <v>73</v>
      </c>
      <c r="H46">
        <v>2</v>
      </c>
      <c r="I46">
        <v>3</v>
      </c>
      <c r="J46">
        <v>5</v>
      </c>
    </row>
    <row r="47" spans="7:10" x14ac:dyDescent="0.3">
      <c r="G47" s="26" t="s">
        <v>74</v>
      </c>
      <c r="I47">
        <v>5</v>
      </c>
      <c r="J47">
        <v>5</v>
      </c>
    </row>
    <row r="48" spans="7:10" x14ac:dyDescent="0.3">
      <c r="G48" s="26" t="s">
        <v>75</v>
      </c>
      <c r="I48">
        <v>1</v>
      </c>
      <c r="J48">
        <v>1</v>
      </c>
    </row>
    <row r="49" spans="7:10" x14ac:dyDescent="0.3">
      <c r="G49" s="26" t="s">
        <v>76</v>
      </c>
      <c r="I49">
        <v>2</v>
      </c>
      <c r="J49">
        <v>2</v>
      </c>
    </row>
    <row r="50" spans="7:10" x14ac:dyDescent="0.3">
      <c r="G50" s="26" t="s">
        <v>77</v>
      </c>
      <c r="I50">
        <v>1</v>
      </c>
      <c r="J50">
        <v>1</v>
      </c>
    </row>
    <row r="51" spans="7:10" x14ac:dyDescent="0.3">
      <c r="G51" s="26" t="s">
        <v>78</v>
      </c>
      <c r="I51">
        <v>1</v>
      </c>
      <c r="J51">
        <v>1</v>
      </c>
    </row>
    <row r="52" spans="7:10" x14ac:dyDescent="0.3">
      <c r="G52" s="26" t="s">
        <v>27</v>
      </c>
      <c r="H52">
        <v>12</v>
      </c>
      <c r="I52">
        <v>17</v>
      </c>
      <c r="J52">
        <v>29</v>
      </c>
    </row>
  </sheetData>
  <dataValidations count="1">
    <dataValidation type="list" allowBlank="1" showInputMessage="1" showErrorMessage="1" sqref="C2:C30" xr:uid="{EC57A2B9-9A74-44BD-AE77-5F51A7A6B424}">
      <formula1>"hembra,macho"</formula1>
    </dataValidation>
  </dataValidation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9B9B-C5A3-49D3-AD98-0907D0BFF762}">
  <dimension ref="A1:E30"/>
  <sheetViews>
    <sheetView workbookViewId="0"/>
  </sheetViews>
  <sheetFormatPr baseColWidth="10" defaultRowHeight="14.4" x14ac:dyDescent="0.3"/>
  <cols>
    <col min="3" max="3" width="9.6640625" customWidth="1"/>
    <col min="5" max="5" width="8.5546875" customWidth="1"/>
    <col min="6" max="6" width="12.44140625" customWidth="1"/>
    <col min="8" max="8" width="9.21875" customWidth="1"/>
    <col min="14" max="14" width="9.6640625" customWidth="1"/>
    <col min="16" max="16" width="7.44140625" customWidth="1"/>
    <col min="21" max="21" width="11.44140625" customWidth="1"/>
    <col min="22" max="26" width="8.77734375" customWidth="1"/>
  </cols>
  <sheetData>
    <row r="1" spans="1:5" x14ac:dyDescent="0.3">
      <c r="A1" s="19" t="s">
        <v>56</v>
      </c>
      <c r="B1" s="19" t="s">
        <v>57</v>
      </c>
      <c r="C1" s="19" t="s">
        <v>23</v>
      </c>
      <c r="D1" s="19" t="s">
        <v>58</v>
      </c>
      <c r="E1" s="19" t="s">
        <v>59</v>
      </c>
    </row>
    <row r="2" spans="1:5" x14ac:dyDescent="0.3">
      <c r="A2" s="3">
        <v>1</v>
      </c>
      <c r="B2" s="20">
        <v>56.5</v>
      </c>
      <c r="C2" s="3" t="s">
        <v>25</v>
      </c>
      <c r="D2" s="21">
        <v>45</v>
      </c>
      <c r="E2" s="3">
        <v>2</v>
      </c>
    </row>
    <row r="3" spans="1:5" x14ac:dyDescent="0.3">
      <c r="A3" s="3">
        <v>2</v>
      </c>
      <c r="B3" s="20">
        <v>63.12</v>
      </c>
      <c r="C3" s="3" t="s">
        <v>24</v>
      </c>
      <c r="D3" s="21">
        <v>54</v>
      </c>
      <c r="E3" s="3">
        <v>6</v>
      </c>
    </row>
    <row r="4" spans="1:5" x14ac:dyDescent="0.3">
      <c r="A4" s="3">
        <v>3</v>
      </c>
      <c r="B4" s="20">
        <v>58.87</v>
      </c>
      <c r="C4" s="3" t="s">
        <v>25</v>
      </c>
      <c r="D4" s="21">
        <v>48</v>
      </c>
      <c r="E4" s="3">
        <v>4</v>
      </c>
    </row>
    <row r="5" spans="1:5" x14ac:dyDescent="0.3">
      <c r="A5" s="3">
        <v>4</v>
      </c>
      <c r="B5" s="20">
        <v>57.64</v>
      </c>
      <c r="C5" s="3" t="s">
        <v>25</v>
      </c>
      <c r="D5" s="21">
        <v>50</v>
      </c>
      <c r="E5" s="3">
        <v>2</v>
      </c>
    </row>
    <row r="6" spans="1:5" x14ac:dyDescent="0.3">
      <c r="A6" s="3">
        <v>5</v>
      </c>
      <c r="B6" s="20">
        <v>66.06</v>
      </c>
      <c r="C6" s="3" t="s">
        <v>24</v>
      </c>
      <c r="D6" s="21">
        <v>53</v>
      </c>
      <c r="E6" s="3">
        <v>4</v>
      </c>
    </row>
    <row r="7" spans="1:5" x14ac:dyDescent="0.3">
      <c r="A7" s="3">
        <v>6</v>
      </c>
      <c r="B7" s="20">
        <v>61.67</v>
      </c>
      <c r="C7" s="3" t="s">
        <v>25</v>
      </c>
      <c r="D7" s="21">
        <v>54</v>
      </c>
      <c r="E7" s="3">
        <v>6</v>
      </c>
    </row>
    <row r="8" spans="1:5" x14ac:dyDescent="0.3">
      <c r="A8" s="3">
        <v>7</v>
      </c>
      <c r="B8" s="20">
        <v>60.5</v>
      </c>
      <c r="C8" s="3" t="s">
        <v>24</v>
      </c>
      <c r="D8" s="21">
        <v>52</v>
      </c>
      <c r="E8" s="3">
        <v>3</v>
      </c>
    </row>
    <row r="9" spans="1:5" x14ac:dyDescent="0.3">
      <c r="A9" s="3">
        <v>8</v>
      </c>
      <c r="B9" s="20">
        <v>62</v>
      </c>
      <c r="C9" s="3" t="s">
        <v>24</v>
      </c>
      <c r="D9" s="21">
        <v>52</v>
      </c>
      <c r="E9" s="3">
        <v>6</v>
      </c>
    </row>
    <row r="10" spans="1:5" x14ac:dyDescent="0.3">
      <c r="A10" s="3">
        <v>9</v>
      </c>
      <c r="B10" s="20">
        <v>65.42</v>
      </c>
      <c r="C10" s="3" t="s">
        <v>24</v>
      </c>
      <c r="D10" s="21">
        <v>56</v>
      </c>
      <c r="E10" s="3">
        <v>2</v>
      </c>
    </row>
    <row r="11" spans="1:5" x14ac:dyDescent="0.3">
      <c r="A11" s="3">
        <v>10</v>
      </c>
      <c r="B11" s="20">
        <v>62.17</v>
      </c>
      <c r="C11" s="3" t="s">
        <v>24</v>
      </c>
      <c r="D11" s="21">
        <v>58</v>
      </c>
      <c r="E11" s="3">
        <v>5</v>
      </c>
    </row>
    <row r="12" spans="1:5" x14ac:dyDescent="0.3">
      <c r="A12" s="3">
        <v>11</v>
      </c>
      <c r="B12" s="20">
        <v>61.62</v>
      </c>
      <c r="C12" s="3" t="s">
        <v>24</v>
      </c>
      <c r="D12" s="21">
        <v>51</v>
      </c>
      <c r="E12" s="3">
        <v>5</v>
      </c>
    </row>
    <row r="13" spans="1:5" x14ac:dyDescent="0.3">
      <c r="A13" s="3">
        <v>12</v>
      </c>
      <c r="B13" s="20">
        <v>57.41</v>
      </c>
      <c r="C13" s="3" t="s">
        <v>25</v>
      </c>
      <c r="D13" s="21">
        <v>45</v>
      </c>
      <c r="E13" s="3">
        <v>3</v>
      </c>
    </row>
    <row r="14" spans="1:5" x14ac:dyDescent="0.3">
      <c r="A14" s="3">
        <v>13</v>
      </c>
      <c r="B14" s="20">
        <v>58</v>
      </c>
      <c r="C14" s="3" t="s">
        <v>24</v>
      </c>
      <c r="D14" s="21">
        <v>46</v>
      </c>
      <c r="E14" s="3">
        <v>4</v>
      </c>
    </row>
    <row r="15" spans="1:5" x14ac:dyDescent="0.3">
      <c r="A15" s="3">
        <v>14</v>
      </c>
      <c r="B15" s="20">
        <v>59.74</v>
      </c>
      <c r="C15" s="3" t="s">
        <v>25</v>
      </c>
      <c r="D15" s="21">
        <v>54</v>
      </c>
      <c r="E15" s="3">
        <v>3</v>
      </c>
    </row>
    <row r="16" spans="1:5" x14ac:dyDescent="0.3">
      <c r="A16" s="3">
        <v>15</v>
      </c>
      <c r="B16" s="20">
        <v>62.44</v>
      </c>
      <c r="C16" s="3" t="s">
        <v>24</v>
      </c>
      <c r="D16" s="21">
        <v>53</v>
      </c>
      <c r="E16" s="3">
        <v>2</v>
      </c>
    </row>
    <row r="17" spans="1:5" x14ac:dyDescent="0.3">
      <c r="A17" s="3">
        <v>16</v>
      </c>
      <c r="B17" s="20">
        <v>57.5</v>
      </c>
      <c r="C17" s="3" t="s">
        <v>24</v>
      </c>
      <c r="D17" s="21">
        <v>49</v>
      </c>
      <c r="E17" s="3">
        <v>5</v>
      </c>
    </row>
    <row r="18" spans="1:5" x14ac:dyDescent="0.3">
      <c r="A18" s="3">
        <v>17</v>
      </c>
      <c r="B18" s="20">
        <v>62.67</v>
      </c>
      <c r="C18" s="3" t="s">
        <v>24</v>
      </c>
      <c r="D18" s="21">
        <v>55</v>
      </c>
      <c r="E18" s="3">
        <v>2</v>
      </c>
    </row>
    <row r="19" spans="1:5" x14ac:dyDescent="0.3">
      <c r="A19" s="3">
        <v>18</v>
      </c>
      <c r="B19" s="20">
        <v>61.16</v>
      </c>
      <c r="C19" s="3" t="s">
        <v>24</v>
      </c>
      <c r="D19" s="21">
        <v>51</v>
      </c>
      <c r="E19" s="3">
        <v>4</v>
      </c>
    </row>
    <row r="20" spans="1:5" x14ac:dyDescent="0.3">
      <c r="A20" s="3">
        <v>19</v>
      </c>
      <c r="B20" s="20">
        <v>62.04</v>
      </c>
      <c r="C20" s="3" t="s">
        <v>24</v>
      </c>
      <c r="D20" s="21">
        <v>57</v>
      </c>
      <c r="E20" s="3">
        <v>6</v>
      </c>
    </row>
    <row r="21" spans="1:5" x14ac:dyDescent="0.3">
      <c r="A21" s="3">
        <v>20</v>
      </c>
      <c r="B21" s="20">
        <v>58.55</v>
      </c>
      <c r="C21" s="3" t="s">
        <v>25</v>
      </c>
      <c r="D21" s="21">
        <v>53</v>
      </c>
      <c r="E21" s="3">
        <v>4</v>
      </c>
    </row>
    <row r="22" spans="1:5" x14ac:dyDescent="0.3">
      <c r="A22" s="3">
        <v>21</v>
      </c>
      <c r="B22" s="20">
        <v>58.6</v>
      </c>
      <c r="C22" s="3" t="s">
        <v>25</v>
      </c>
      <c r="D22" s="21">
        <v>52</v>
      </c>
      <c r="E22" s="3">
        <v>6</v>
      </c>
    </row>
    <row r="23" spans="1:5" x14ac:dyDescent="0.3">
      <c r="A23" s="3">
        <v>22</v>
      </c>
      <c r="B23" s="20">
        <v>64.72</v>
      </c>
      <c r="C23" s="3" t="s">
        <v>24</v>
      </c>
      <c r="D23" s="21">
        <v>55</v>
      </c>
      <c r="E23" s="3">
        <v>1</v>
      </c>
    </row>
    <row r="24" spans="1:5" x14ac:dyDescent="0.3">
      <c r="A24" s="3">
        <v>23</v>
      </c>
      <c r="B24" s="20">
        <v>64.41</v>
      </c>
      <c r="C24" s="3" t="s">
        <v>24</v>
      </c>
      <c r="D24" s="21">
        <v>57</v>
      </c>
      <c r="E24" s="3">
        <v>3</v>
      </c>
    </row>
    <row r="25" spans="1:5" x14ac:dyDescent="0.3">
      <c r="A25" s="3">
        <v>24</v>
      </c>
      <c r="B25" s="20">
        <v>61.02</v>
      </c>
      <c r="C25" s="3" t="s">
        <v>25</v>
      </c>
      <c r="D25" s="21">
        <v>55</v>
      </c>
      <c r="E25" s="3">
        <v>5</v>
      </c>
    </row>
    <row r="26" spans="1:5" x14ac:dyDescent="0.3">
      <c r="A26" s="3">
        <v>25</v>
      </c>
      <c r="B26" s="20">
        <v>61.03</v>
      </c>
      <c r="C26" s="3" t="s">
        <v>24</v>
      </c>
      <c r="D26" s="21">
        <v>50</v>
      </c>
      <c r="E26" s="3">
        <v>1</v>
      </c>
    </row>
    <row r="27" spans="1:5" x14ac:dyDescent="0.3">
      <c r="A27" s="3">
        <v>26</v>
      </c>
      <c r="B27" s="20">
        <v>56.18</v>
      </c>
      <c r="C27" s="3" t="s">
        <v>25</v>
      </c>
      <c r="D27" s="21">
        <v>48</v>
      </c>
      <c r="E27" s="3">
        <v>5</v>
      </c>
    </row>
    <row r="28" spans="1:5" x14ac:dyDescent="0.3">
      <c r="A28" s="3">
        <v>27</v>
      </c>
      <c r="B28" s="20">
        <v>55.51</v>
      </c>
      <c r="C28" s="3" t="s">
        <v>25</v>
      </c>
      <c r="D28" s="21">
        <v>43</v>
      </c>
      <c r="E28" s="3">
        <v>1</v>
      </c>
    </row>
    <row r="29" spans="1:5" x14ac:dyDescent="0.3">
      <c r="A29" s="3">
        <v>28</v>
      </c>
      <c r="B29" s="20">
        <v>60</v>
      </c>
      <c r="C29" s="3" t="s">
        <v>25</v>
      </c>
      <c r="D29" s="21">
        <v>48</v>
      </c>
      <c r="E29" s="3">
        <v>5</v>
      </c>
    </row>
    <row r="30" spans="1:5" x14ac:dyDescent="0.3">
      <c r="A30" s="3">
        <v>29</v>
      </c>
      <c r="B30" s="20">
        <v>58.54</v>
      </c>
      <c r="C30" s="3" t="s">
        <v>24</v>
      </c>
      <c r="D30" s="21">
        <v>49</v>
      </c>
      <c r="E30" s="3">
        <v>2</v>
      </c>
    </row>
  </sheetData>
  <dataValidations count="1">
    <dataValidation type="list" allowBlank="1" showInputMessage="1" showErrorMessage="1" sqref="C2:C30" xr:uid="{FDFC08AC-38C0-43A3-9E99-633C3E817FD9}">
      <formula1>"hembra,macho"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E532-31C0-4555-B2D1-E0F92CAB02A2}">
  <dimension ref="A1:D403"/>
  <sheetViews>
    <sheetView workbookViewId="0"/>
  </sheetViews>
  <sheetFormatPr baseColWidth="10" defaultRowHeight="14.4" x14ac:dyDescent="0.3"/>
  <cols>
    <col min="4" max="4" width="13.33203125" bestFit="1" customWidth="1"/>
  </cols>
  <sheetData>
    <row r="1" spans="1:4" x14ac:dyDescent="0.3">
      <c r="A1" s="19" t="s">
        <v>79</v>
      </c>
      <c r="B1" s="19" t="s">
        <v>80</v>
      </c>
      <c r="C1" s="19" t="s">
        <v>81</v>
      </c>
      <c r="D1" s="32" t="s">
        <v>86</v>
      </c>
    </row>
    <row r="2" spans="1:4" x14ac:dyDescent="0.3">
      <c r="A2" s="3">
        <v>84.44</v>
      </c>
      <c r="B2" s="3" t="s">
        <v>82</v>
      </c>
      <c r="C2" s="3" t="s">
        <v>83</v>
      </c>
      <c r="D2" t="str">
        <f>C2&amp;" "&amp;B2</f>
        <v>Antrópico Seco</v>
      </c>
    </row>
    <row r="3" spans="1:4" x14ac:dyDescent="0.3">
      <c r="A3" s="3">
        <v>80.365000000000009</v>
      </c>
      <c r="B3" s="3" t="s">
        <v>82</v>
      </c>
      <c r="C3" s="3" t="s">
        <v>83</v>
      </c>
      <c r="D3" t="str">
        <f t="shared" ref="D3:D66" si="0">C3&amp;" "&amp;B3</f>
        <v>Antrópico Seco</v>
      </c>
    </row>
    <row r="4" spans="1:4" x14ac:dyDescent="0.3">
      <c r="A4" s="3">
        <v>81.194999999999993</v>
      </c>
      <c r="B4" s="3" t="s">
        <v>82</v>
      </c>
      <c r="C4" s="3" t="s">
        <v>83</v>
      </c>
      <c r="D4" t="str">
        <f t="shared" si="0"/>
        <v>Antrópico Seco</v>
      </c>
    </row>
    <row r="5" spans="1:4" x14ac:dyDescent="0.3">
      <c r="A5" s="3">
        <v>86.85</v>
      </c>
      <c r="B5" s="3" t="s">
        <v>82</v>
      </c>
      <c r="C5" s="3" t="s">
        <v>83</v>
      </c>
      <c r="D5" t="str">
        <f t="shared" si="0"/>
        <v>Antrópico Seco</v>
      </c>
    </row>
    <row r="6" spans="1:4" x14ac:dyDescent="0.3">
      <c r="A6" s="3">
        <v>59.69</v>
      </c>
      <c r="B6" s="3" t="s">
        <v>82</v>
      </c>
      <c r="C6" s="3" t="s">
        <v>83</v>
      </c>
      <c r="D6" t="str">
        <f t="shared" si="0"/>
        <v>Antrópico Seco</v>
      </c>
    </row>
    <row r="7" spans="1:4" x14ac:dyDescent="0.3">
      <c r="A7" s="3">
        <v>70.48</v>
      </c>
      <c r="B7" s="3" t="s">
        <v>82</v>
      </c>
      <c r="C7" s="3" t="s">
        <v>83</v>
      </c>
      <c r="D7" t="str">
        <f t="shared" si="0"/>
        <v>Antrópico Seco</v>
      </c>
    </row>
    <row r="8" spans="1:4" x14ac:dyDescent="0.3">
      <c r="A8" s="3">
        <v>85.015000000000001</v>
      </c>
      <c r="B8" s="3" t="s">
        <v>82</v>
      </c>
      <c r="C8" s="3" t="s">
        <v>83</v>
      </c>
      <c r="D8" t="str">
        <f t="shared" si="0"/>
        <v>Antrópico Seco</v>
      </c>
    </row>
    <row r="9" spans="1:4" x14ac:dyDescent="0.3">
      <c r="A9" s="3">
        <v>70.08</v>
      </c>
      <c r="B9" s="3" t="s">
        <v>82</v>
      </c>
      <c r="C9" s="3" t="s">
        <v>83</v>
      </c>
      <c r="D9" t="str">
        <f t="shared" si="0"/>
        <v>Antrópico Seco</v>
      </c>
    </row>
    <row r="10" spans="1:4" x14ac:dyDescent="0.3">
      <c r="A10" s="3">
        <v>65.804999999999993</v>
      </c>
      <c r="B10" s="3" t="s">
        <v>82</v>
      </c>
      <c r="C10" s="3" t="s">
        <v>83</v>
      </c>
      <c r="D10" t="str">
        <f t="shared" si="0"/>
        <v>Antrópico Seco</v>
      </c>
    </row>
    <row r="11" spans="1:4" x14ac:dyDescent="0.3">
      <c r="A11" s="3">
        <v>79.039999999999992</v>
      </c>
      <c r="B11" s="3" t="s">
        <v>82</v>
      </c>
      <c r="C11" s="3" t="s">
        <v>83</v>
      </c>
      <c r="D11" t="str">
        <f t="shared" si="0"/>
        <v>Antrópico Seco</v>
      </c>
    </row>
    <row r="12" spans="1:4" x14ac:dyDescent="0.3">
      <c r="A12" s="3">
        <v>78.555000000000007</v>
      </c>
      <c r="B12" s="3" t="s">
        <v>82</v>
      </c>
      <c r="C12" s="3" t="s">
        <v>83</v>
      </c>
      <c r="D12" t="str">
        <f t="shared" si="0"/>
        <v>Antrópico Seco</v>
      </c>
    </row>
    <row r="13" spans="1:4" x14ac:dyDescent="0.3">
      <c r="A13" s="3">
        <v>67.12</v>
      </c>
      <c r="B13" s="3" t="s">
        <v>82</v>
      </c>
      <c r="C13" s="3" t="s">
        <v>83</v>
      </c>
      <c r="D13" t="str">
        <f t="shared" si="0"/>
        <v>Antrópico Seco</v>
      </c>
    </row>
    <row r="14" spans="1:4" x14ac:dyDescent="0.3">
      <c r="A14" s="3">
        <v>81.164999999999992</v>
      </c>
      <c r="B14" s="3" t="s">
        <v>82</v>
      </c>
      <c r="C14" s="3" t="s">
        <v>83</v>
      </c>
      <c r="D14" t="str">
        <f t="shared" si="0"/>
        <v>Antrópico Seco</v>
      </c>
    </row>
    <row r="15" spans="1:4" x14ac:dyDescent="0.3">
      <c r="A15" s="3">
        <v>84.11</v>
      </c>
      <c r="B15" s="3" t="s">
        <v>82</v>
      </c>
      <c r="C15" s="3" t="s">
        <v>83</v>
      </c>
      <c r="D15" t="str">
        <f t="shared" si="0"/>
        <v>Antrópico Seco</v>
      </c>
    </row>
    <row r="16" spans="1:4" x14ac:dyDescent="0.3">
      <c r="A16" s="3">
        <v>70.525000000000006</v>
      </c>
      <c r="B16" s="3" t="s">
        <v>82</v>
      </c>
      <c r="C16" s="3" t="s">
        <v>83</v>
      </c>
      <c r="D16" t="str">
        <f t="shared" si="0"/>
        <v>Antrópico Seco</v>
      </c>
    </row>
    <row r="17" spans="1:4" x14ac:dyDescent="0.3">
      <c r="A17" s="3">
        <v>57.81</v>
      </c>
      <c r="B17" s="3" t="s">
        <v>82</v>
      </c>
      <c r="C17" s="3" t="s">
        <v>83</v>
      </c>
      <c r="D17" t="str">
        <f t="shared" si="0"/>
        <v>Antrópico Seco</v>
      </c>
    </row>
    <row r="18" spans="1:4" x14ac:dyDescent="0.3">
      <c r="A18" s="3">
        <v>87.09</v>
      </c>
      <c r="B18" s="3" t="s">
        <v>82</v>
      </c>
      <c r="C18" s="3" t="s">
        <v>83</v>
      </c>
      <c r="D18" t="str">
        <f t="shared" si="0"/>
        <v>Antrópico Seco</v>
      </c>
    </row>
    <row r="19" spans="1:4" x14ac:dyDescent="0.3">
      <c r="A19" s="3">
        <v>66.875</v>
      </c>
      <c r="B19" s="3" t="s">
        <v>82</v>
      </c>
      <c r="C19" s="3" t="s">
        <v>83</v>
      </c>
      <c r="D19" t="str">
        <f t="shared" si="0"/>
        <v>Antrópico Seco</v>
      </c>
    </row>
    <row r="20" spans="1:4" x14ac:dyDescent="0.3">
      <c r="A20" s="3">
        <v>85.39</v>
      </c>
      <c r="B20" s="3" t="s">
        <v>82</v>
      </c>
      <c r="C20" s="3" t="s">
        <v>83</v>
      </c>
      <c r="D20" t="str">
        <f t="shared" si="0"/>
        <v>Antrópico Seco</v>
      </c>
    </row>
    <row r="21" spans="1:4" x14ac:dyDescent="0.3">
      <c r="A21" s="3">
        <v>72.66</v>
      </c>
      <c r="B21" s="3" t="s">
        <v>82</v>
      </c>
      <c r="C21" s="3" t="s">
        <v>83</v>
      </c>
      <c r="D21" t="str">
        <f t="shared" si="0"/>
        <v>Antrópico Seco</v>
      </c>
    </row>
    <row r="22" spans="1:4" x14ac:dyDescent="0.3">
      <c r="A22" s="3">
        <v>41.96</v>
      </c>
      <c r="B22" s="3" t="s">
        <v>82</v>
      </c>
      <c r="C22" s="3" t="s">
        <v>83</v>
      </c>
      <c r="D22" t="str">
        <f t="shared" si="0"/>
        <v>Antrópico Seco</v>
      </c>
    </row>
    <row r="23" spans="1:4" x14ac:dyDescent="0.3">
      <c r="A23" s="3">
        <v>64.215000000000003</v>
      </c>
      <c r="B23" s="3" t="s">
        <v>82</v>
      </c>
      <c r="C23" s="3" t="s">
        <v>83</v>
      </c>
      <c r="D23" t="str">
        <f t="shared" si="0"/>
        <v>Antrópico Seco</v>
      </c>
    </row>
    <row r="24" spans="1:4" x14ac:dyDescent="0.3">
      <c r="A24" s="3">
        <v>71.954999999999998</v>
      </c>
      <c r="B24" s="3" t="s">
        <v>82</v>
      </c>
      <c r="C24" s="3" t="s">
        <v>83</v>
      </c>
      <c r="D24" t="str">
        <f t="shared" si="0"/>
        <v>Antrópico Seco</v>
      </c>
    </row>
    <row r="25" spans="1:4" x14ac:dyDescent="0.3">
      <c r="A25" s="3">
        <v>75.344999999999999</v>
      </c>
      <c r="B25" s="3" t="s">
        <v>82</v>
      </c>
      <c r="C25" s="3" t="s">
        <v>83</v>
      </c>
      <c r="D25" t="str">
        <f t="shared" si="0"/>
        <v>Antrópico Seco</v>
      </c>
    </row>
    <row r="26" spans="1:4" x14ac:dyDescent="0.3">
      <c r="A26" s="3">
        <v>86.504999999999995</v>
      </c>
      <c r="B26" s="3" t="s">
        <v>82</v>
      </c>
      <c r="C26" s="3" t="s">
        <v>83</v>
      </c>
      <c r="D26" t="str">
        <f t="shared" si="0"/>
        <v>Antrópico Seco</v>
      </c>
    </row>
    <row r="27" spans="1:4" x14ac:dyDescent="0.3">
      <c r="A27" s="3">
        <v>88.52</v>
      </c>
      <c r="B27" s="3" t="s">
        <v>82</v>
      </c>
      <c r="C27" s="3" t="s">
        <v>83</v>
      </c>
      <c r="D27" t="str">
        <f t="shared" si="0"/>
        <v>Antrópico Seco</v>
      </c>
    </row>
    <row r="28" spans="1:4" x14ac:dyDescent="0.3">
      <c r="A28" s="3">
        <v>80.680000000000007</v>
      </c>
      <c r="B28" s="3" t="s">
        <v>82</v>
      </c>
      <c r="C28" s="3" t="s">
        <v>83</v>
      </c>
      <c r="D28" t="str">
        <f t="shared" si="0"/>
        <v>Antrópico Seco</v>
      </c>
    </row>
    <row r="29" spans="1:4" x14ac:dyDescent="0.3">
      <c r="A29" s="3">
        <v>74.675000000000011</v>
      </c>
      <c r="B29" s="3" t="s">
        <v>82</v>
      </c>
      <c r="C29" s="3" t="s">
        <v>83</v>
      </c>
      <c r="D29" t="str">
        <f t="shared" si="0"/>
        <v>Antrópico Seco</v>
      </c>
    </row>
    <row r="30" spans="1:4" x14ac:dyDescent="0.3">
      <c r="A30" s="3">
        <v>66.144999999999996</v>
      </c>
      <c r="B30" s="3" t="s">
        <v>82</v>
      </c>
      <c r="C30" s="3" t="s">
        <v>83</v>
      </c>
      <c r="D30" t="str">
        <f t="shared" si="0"/>
        <v>Antrópico Seco</v>
      </c>
    </row>
    <row r="31" spans="1:4" x14ac:dyDescent="0.3">
      <c r="A31" s="3">
        <v>79.039999999999992</v>
      </c>
      <c r="B31" s="3" t="s">
        <v>82</v>
      </c>
      <c r="C31" s="3" t="s">
        <v>83</v>
      </c>
      <c r="D31" t="str">
        <f t="shared" si="0"/>
        <v>Antrópico Seco</v>
      </c>
    </row>
    <row r="32" spans="1:4" x14ac:dyDescent="0.3">
      <c r="A32" s="3">
        <v>84.48</v>
      </c>
      <c r="B32" s="3" t="s">
        <v>82</v>
      </c>
      <c r="C32" s="3" t="s">
        <v>83</v>
      </c>
      <c r="D32" t="str">
        <f t="shared" si="0"/>
        <v>Antrópico Seco</v>
      </c>
    </row>
    <row r="33" spans="1:4" x14ac:dyDescent="0.3">
      <c r="A33" s="3">
        <v>80.734999999999999</v>
      </c>
      <c r="B33" s="3" t="s">
        <v>82</v>
      </c>
      <c r="C33" s="3" t="s">
        <v>83</v>
      </c>
      <c r="D33" t="str">
        <f t="shared" si="0"/>
        <v>Antrópico Seco</v>
      </c>
    </row>
    <row r="34" spans="1:4" x14ac:dyDescent="0.3">
      <c r="A34" s="3">
        <v>63.855000000000004</v>
      </c>
      <c r="B34" s="3" t="s">
        <v>82</v>
      </c>
      <c r="C34" s="3" t="s">
        <v>83</v>
      </c>
      <c r="D34" t="str">
        <f t="shared" si="0"/>
        <v>Antrópico Seco</v>
      </c>
    </row>
    <row r="35" spans="1:4" x14ac:dyDescent="0.3">
      <c r="A35" s="3">
        <v>50.269999999999996</v>
      </c>
      <c r="B35" s="3" t="s">
        <v>82</v>
      </c>
      <c r="C35" s="3" t="s">
        <v>83</v>
      </c>
      <c r="D35" t="str">
        <f t="shared" si="0"/>
        <v>Antrópico Seco</v>
      </c>
    </row>
    <row r="36" spans="1:4" x14ac:dyDescent="0.3">
      <c r="A36" s="3">
        <v>85.865000000000009</v>
      </c>
      <c r="B36" s="3" t="s">
        <v>82</v>
      </c>
      <c r="C36" s="3" t="s">
        <v>83</v>
      </c>
      <c r="D36" t="str">
        <f t="shared" si="0"/>
        <v>Antrópico Seco</v>
      </c>
    </row>
    <row r="37" spans="1:4" x14ac:dyDescent="0.3">
      <c r="A37" s="3">
        <v>56.215000000000003</v>
      </c>
      <c r="B37" s="3" t="s">
        <v>82</v>
      </c>
      <c r="C37" s="3" t="s">
        <v>83</v>
      </c>
      <c r="D37" t="str">
        <f t="shared" si="0"/>
        <v>Antrópico Seco</v>
      </c>
    </row>
    <row r="38" spans="1:4" x14ac:dyDescent="0.3">
      <c r="A38" s="3">
        <v>40</v>
      </c>
      <c r="B38" s="3" t="s">
        <v>82</v>
      </c>
      <c r="C38" s="3" t="s">
        <v>83</v>
      </c>
      <c r="D38" t="str">
        <f t="shared" si="0"/>
        <v>Antrópico Seco</v>
      </c>
    </row>
    <row r="39" spans="1:4" x14ac:dyDescent="0.3">
      <c r="A39" s="3">
        <v>52.58</v>
      </c>
      <c r="B39" s="3" t="s">
        <v>82</v>
      </c>
      <c r="C39" s="3" t="s">
        <v>83</v>
      </c>
      <c r="D39" t="str">
        <f t="shared" si="0"/>
        <v>Antrópico Seco</v>
      </c>
    </row>
    <row r="40" spans="1:4" x14ac:dyDescent="0.3">
      <c r="A40" s="3">
        <v>57.32</v>
      </c>
      <c r="B40" s="3" t="s">
        <v>82</v>
      </c>
      <c r="C40" s="3" t="s">
        <v>83</v>
      </c>
      <c r="D40" t="str">
        <f t="shared" si="0"/>
        <v>Antrópico Seco</v>
      </c>
    </row>
    <row r="41" spans="1:4" x14ac:dyDescent="0.3">
      <c r="A41" s="3">
        <v>38.254999999999995</v>
      </c>
      <c r="B41" s="3" t="s">
        <v>82</v>
      </c>
      <c r="C41" s="3" t="s">
        <v>83</v>
      </c>
      <c r="D41" t="str">
        <f t="shared" si="0"/>
        <v>Antrópico Seco</v>
      </c>
    </row>
    <row r="42" spans="1:4" x14ac:dyDescent="0.3">
      <c r="A42" s="3">
        <v>25.155000000000001</v>
      </c>
      <c r="B42" s="3" t="s">
        <v>82</v>
      </c>
      <c r="C42" s="3" t="s">
        <v>83</v>
      </c>
      <c r="D42" t="str">
        <f t="shared" si="0"/>
        <v>Antrópico Seco</v>
      </c>
    </row>
    <row r="43" spans="1:4" x14ac:dyDescent="0.3">
      <c r="A43" s="3">
        <v>26.950000000000003</v>
      </c>
      <c r="B43" s="3" t="s">
        <v>82</v>
      </c>
      <c r="C43" s="3" t="s">
        <v>83</v>
      </c>
      <c r="D43" t="str">
        <f t="shared" si="0"/>
        <v>Antrópico Seco</v>
      </c>
    </row>
    <row r="44" spans="1:4" x14ac:dyDescent="0.3">
      <c r="A44" s="3">
        <v>54.325000000000003</v>
      </c>
      <c r="B44" s="3" t="s">
        <v>82</v>
      </c>
      <c r="C44" s="3" t="s">
        <v>83</v>
      </c>
      <c r="D44" t="str">
        <f t="shared" si="0"/>
        <v>Antrópico Seco</v>
      </c>
    </row>
    <row r="45" spans="1:4" x14ac:dyDescent="0.3">
      <c r="A45" s="3">
        <v>70.155000000000001</v>
      </c>
      <c r="B45" s="3" t="s">
        <v>82</v>
      </c>
      <c r="C45" s="3" t="s">
        <v>83</v>
      </c>
      <c r="D45" t="str">
        <f t="shared" si="0"/>
        <v>Antrópico Seco</v>
      </c>
    </row>
    <row r="46" spans="1:4" x14ac:dyDescent="0.3">
      <c r="A46" s="3">
        <v>79.824999999999989</v>
      </c>
      <c r="B46" s="3" t="s">
        <v>82</v>
      </c>
      <c r="C46" s="3" t="s">
        <v>83</v>
      </c>
      <c r="D46" t="str">
        <f t="shared" si="0"/>
        <v>Antrópico Seco</v>
      </c>
    </row>
    <row r="47" spans="1:4" x14ac:dyDescent="0.3">
      <c r="A47" s="3">
        <v>81.89</v>
      </c>
      <c r="B47" s="3" t="s">
        <v>82</v>
      </c>
      <c r="C47" s="3" t="s">
        <v>83</v>
      </c>
      <c r="D47" t="str">
        <f t="shared" si="0"/>
        <v>Antrópico Seco</v>
      </c>
    </row>
    <row r="48" spans="1:4" x14ac:dyDescent="0.3">
      <c r="A48" s="3">
        <v>37.78</v>
      </c>
      <c r="B48" s="3" t="s">
        <v>82</v>
      </c>
      <c r="C48" s="3" t="s">
        <v>83</v>
      </c>
      <c r="D48" t="str">
        <f t="shared" si="0"/>
        <v>Antrópico Seco</v>
      </c>
    </row>
    <row r="49" spans="1:4" x14ac:dyDescent="0.3">
      <c r="A49" s="3">
        <v>40.86</v>
      </c>
      <c r="B49" s="3" t="s">
        <v>82</v>
      </c>
      <c r="C49" s="3" t="s">
        <v>83</v>
      </c>
      <c r="D49" t="str">
        <f t="shared" si="0"/>
        <v>Antrópico Seco</v>
      </c>
    </row>
    <row r="50" spans="1:4" x14ac:dyDescent="0.3">
      <c r="A50" s="3">
        <v>80.199999999999989</v>
      </c>
      <c r="B50" s="3" t="s">
        <v>82</v>
      </c>
      <c r="C50" s="3" t="s">
        <v>83</v>
      </c>
      <c r="D50" t="str">
        <f t="shared" si="0"/>
        <v>Antrópico Seco</v>
      </c>
    </row>
    <row r="51" spans="1:4" x14ac:dyDescent="0.3">
      <c r="A51" s="3">
        <v>79.259999999999991</v>
      </c>
      <c r="B51" s="3" t="s">
        <v>82</v>
      </c>
      <c r="C51" s="3" t="s">
        <v>83</v>
      </c>
      <c r="D51" t="str">
        <f t="shared" si="0"/>
        <v>Antrópico Seco</v>
      </c>
    </row>
    <row r="52" spans="1:4" x14ac:dyDescent="0.3">
      <c r="A52" s="3">
        <v>51.755000000000003</v>
      </c>
      <c r="B52" s="3" t="s">
        <v>82</v>
      </c>
      <c r="C52" s="3" t="s">
        <v>83</v>
      </c>
      <c r="D52" t="str">
        <f t="shared" si="0"/>
        <v>Antrópico Seco</v>
      </c>
    </row>
    <row r="53" spans="1:4" x14ac:dyDescent="0.3">
      <c r="A53" s="3">
        <v>67.734999999999999</v>
      </c>
      <c r="B53" s="3" t="s">
        <v>82</v>
      </c>
      <c r="C53" s="3" t="s">
        <v>83</v>
      </c>
      <c r="D53" t="str">
        <f t="shared" si="0"/>
        <v>Antrópico Seco</v>
      </c>
    </row>
    <row r="54" spans="1:4" x14ac:dyDescent="0.3">
      <c r="A54" s="3">
        <v>87.990000000000009</v>
      </c>
      <c r="B54" s="3" t="s">
        <v>82</v>
      </c>
      <c r="C54" s="3" t="s">
        <v>83</v>
      </c>
      <c r="D54" t="str">
        <f t="shared" si="0"/>
        <v>Antrópico Seco</v>
      </c>
    </row>
    <row r="55" spans="1:4" x14ac:dyDescent="0.3">
      <c r="A55" s="3">
        <v>65.490000000000009</v>
      </c>
      <c r="B55" s="3" t="s">
        <v>82</v>
      </c>
      <c r="C55" s="3" t="s">
        <v>83</v>
      </c>
      <c r="D55" t="str">
        <f t="shared" si="0"/>
        <v>Antrópico Seco</v>
      </c>
    </row>
    <row r="56" spans="1:4" x14ac:dyDescent="0.3">
      <c r="A56" s="3">
        <v>57.915000000000006</v>
      </c>
      <c r="B56" s="3" t="s">
        <v>82</v>
      </c>
      <c r="C56" s="3" t="s">
        <v>83</v>
      </c>
      <c r="D56" t="str">
        <f t="shared" si="0"/>
        <v>Antrópico Seco</v>
      </c>
    </row>
    <row r="57" spans="1:4" x14ac:dyDescent="0.3">
      <c r="A57" s="3">
        <v>78.185000000000002</v>
      </c>
      <c r="B57" s="3" t="s">
        <v>82</v>
      </c>
      <c r="C57" s="3" t="s">
        <v>83</v>
      </c>
      <c r="D57" t="str">
        <f t="shared" si="0"/>
        <v>Antrópico Seco</v>
      </c>
    </row>
    <row r="58" spans="1:4" x14ac:dyDescent="0.3">
      <c r="A58" s="3">
        <v>83.984999999999999</v>
      </c>
      <c r="B58" s="3" t="s">
        <v>82</v>
      </c>
      <c r="C58" s="3" t="s">
        <v>83</v>
      </c>
      <c r="D58" t="str">
        <f t="shared" si="0"/>
        <v>Antrópico Seco</v>
      </c>
    </row>
    <row r="59" spans="1:4" x14ac:dyDescent="0.3">
      <c r="A59" s="3">
        <v>70.075000000000003</v>
      </c>
      <c r="B59" s="3" t="s">
        <v>82</v>
      </c>
      <c r="C59" s="3" t="s">
        <v>83</v>
      </c>
      <c r="D59" t="str">
        <f t="shared" si="0"/>
        <v>Antrópico Seco</v>
      </c>
    </row>
    <row r="60" spans="1:4" x14ac:dyDescent="0.3">
      <c r="A60" s="3">
        <v>50.305000000000007</v>
      </c>
      <c r="B60" s="3" t="s">
        <v>82</v>
      </c>
      <c r="C60" s="3" t="s">
        <v>83</v>
      </c>
      <c r="D60" t="str">
        <f t="shared" si="0"/>
        <v>Antrópico Seco</v>
      </c>
    </row>
    <row r="61" spans="1:4" x14ac:dyDescent="0.3">
      <c r="A61" s="3">
        <v>31.39</v>
      </c>
      <c r="B61" s="3" t="s">
        <v>82</v>
      </c>
      <c r="C61" s="3" t="s">
        <v>83</v>
      </c>
      <c r="D61" t="str">
        <f t="shared" si="0"/>
        <v>Antrópico Seco</v>
      </c>
    </row>
    <row r="62" spans="1:4" x14ac:dyDescent="0.3">
      <c r="A62" s="3">
        <v>44.06</v>
      </c>
      <c r="B62" s="3" t="s">
        <v>82</v>
      </c>
      <c r="C62" s="3" t="s">
        <v>83</v>
      </c>
      <c r="D62" t="str">
        <f t="shared" si="0"/>
        <v>Antrópico Seco</v>
      </c>
    </row>
    <row r="63" spans="1:4" x14ac:dyDescent="0.3">
      <c r="A63" s="3">
        <v>72.86</v>
      </c>
      <c r="B63" s="3" t="s">
        <v>82</v>
      </c>
      <c r="C63" s="3" t="s">
        <v>83</v>
      </c>
      <c r="D63" t="str">
        <f t="shared" si="0"/>
        <v>Antrópico Seco</v>
      </c>
    </row>
    <row r="64" spans="1:4" x14ac:dyDescent="0.3">
      <c r="A64" s="3">
        <v>50.685000000000002</v>
      </c>
      <c r="B64" s="3" t="s">
        <v>82</v>
      </c>
      <c r="C64" s="3" t="s">
        <v>83</v>
      </c>
      <c r="D64" t="str">
        <f t="shared" si="0"/>
        <v>Antrópico Seco</v>
      </c>
    </row>
    <row r="65" spans="1:4" x14ac:dyDescent="0.3">
      <c r="A65" s="3">
        <v>35.174999999999997</v>
      </c>
      <c r="B65" s="3" t="s">
        <v>82</v>
      </c>
      <c r="C65" s="3" t="s">
        <v>83</v>
      </c>
      <c r="D65" t="str">
        <f t="shared" si="0"/>
        <v>Antrópico Seco</v>
      </c>
    </row>
    <row r="66" spans="1:4" x14ac:dyDescent="0.3">
      <c r="A66" s="3">
        <v>39.295000000000002</v>
      </c>
      <c r="B66" s="3" t="s">
        <v>82</v>
      </c>
      <c r="C66" s="3" t="s">
        <v>83</v>
      </c>
      <c r="D66" t="str">
        <f t="shared" si="0"/>
        <v>Antrópico Seco</v>
      </c>
    </row>
    <row r="67" spans="1:4" x14ac:dyDescent="0.3">
      <c r="A67" s="3">
        <v>69.344999999999999</v>
      </c>
      <c r="B67" s="3" t="s">
        <v>82</v>
      </c>
      <c r="C67" s="3" t="s">
        <v>83</v>
      </c>
      <c r="D67" t="str">
        <f t="shared" ref="D67:D130" si="1">C67&amp;" "&amp;B67</f>
        <v>Antrópico Seco</v>
      </c>
    </row>
    <row r="68" spans="1:4" x14ac:dyDescent="0.3">
      <c r="A68" s="3">
        <v>81.099999999999994</v>
      </c>
      <c r="B68" s="3" t="s">
        <v>82</v>
      </c>
      <c r="C68" s="3" t="s">
        <v>83</v>
      </c>
      <c r="D68" t="str">
        <f t="shared" si="1"/>
        <v>Antrópico Seco</v>
      </c>
    </row>
    <row r="69" spans="1:4" x14ac:dyDescent="0.3">
      <c r="A69" s="3">
        <v>61.875</v>
      </c>
      <c r="B69" s="3" t="s">
        <v>82</v>
      </c>
      <c r="C69" s="3" t="s">
        <v>83</v>
      </c>
      <c r="D69" t="str">
        <f t="shared" si="1"/>
        <v>Antrópico Seco</v>
      </c>
    </row>
    <row r="70" spans="1:4" x14ac:dyDescent="0.3">
      <c r="A70" s="3">
        <v>23.515000000000001</v>
      </c>
      <c r="B70" s="3" t="s">
        <v>82</v>
      </c>
      <c r="C70" s="3" t="s">
        <v>83</v>
      </c>
      <c r="D70" t="str">
        <f t="shared" si="1"/>
        <v>Antrópico Seco</v>
      </c>
    </row>
    <row r="71" spans="1:4" x14ac:dyDescent="0.3">
      <c r="A71" s="3">
        <v>85.795000000000002</v>
      </c>
      <c r="B71" s="3" t="s">
        <v>82</v>
      </c>
      <c r="C71" s="3" t="s">
        <v>83</v>
      </c>
      <c r="D71" t="str">
        <f t="shared" si="1"/>
        <v>Antrópico Seco</v>
      </c>
    </row>
    <row r="72" spans="1:4" x14ac:dyDescent="0.3">
      <c r="A72" s="3">
        <v>82.055000000000007</v>
      </c>
      <c r="B72" s="3" t="s">
        <v>82</v>
      </c>
      <c r="C72" s="3" t="s">
        <v>83</v>
      </c>
      <c r="D72" t="str">
        <f t="shared" si="1"/>
        <v>Antrópico Seco</v>
      </c>
    </row>
    <row r="73" spans="1:4" x14ac:dyDescent="0.3">
      <c r="A73" s="3">
        <v>50.085000000000001</v>
      </c>
      <c r="B73" s="3" t="s">
        <v>82</v>
      </c>
      <c r="C73" s="3" t="s">
        <v>83</v>
      </c>
      <c r="D73" t="str">
        <f t="shared" si="1"/>
        <v>Antrópico Seco</v>
      </c>
    </row>
    <row r="74" spans="1:4" x14ac:dyDescent="0.3">
      <c r="A74" s="3">
        <v>31.695</v>
      </c>
      <c r="B74" s="3" t="s">
        <v>82</v>
      </c>
      <c r="C74" s="3" t="s">
        <v>83</v>
      </c>
      <c r="D74" t="str">
        <f t="shared" si="1"/>
        <v>Antrópico Seco</v>
      </c>
    </row>
    <row r="75" spans="1:4" x14ac:dyDescent="0.3">
      <c r="A75" s="3">
        <v>37.14</v>
      </c>
      <c r="B75" s="3" t="s">
        <v>82</v>
      </c>
      <c r="C75" s="3" t="s">
        <v>83</v>
      </c>
      <c r="D75" t="str">
        <f t="shared" si="1"/>
        <v>Antrópico Seco</v>
      </c>
    </row>
    <row r="76" spans="1:4" x14ac:dyDescent="0.3">
      <c r="A76" s="3">
        <v>34.674999999999997</v>
      </c>
      <c r="B76" s="3" t="s">
        <v>82</v>
      </c>
      <c r="C76" s="3" t="s">
        <v>83</v>
      </c>
      <c r="D76" t="str">
        <f t="shared" si="1"/>
        <v>Antrópico Seco</v>
      </c>
    </row>
    <row r="77" spans="1:4" x14ac:dyDescent="0.3">
      <c r="A77" s="3">
        <v>27.004999999999999</v>
      </c>
      <c r="B77" s="3" t="s">
        <v>82</v>
      </c>
      <c r="C77" s="3" t="s">
        <v>83</v>
      </c>
      <c r="D77" t="str">
        <f t="shared" si="1"/>
        <v>Antrópico Seco</v>
      </c>
    </row>
    <row r="78" spans="1:4" x14ac:dyDescent="0.3">
      <c r="A78" s="3">
        <v>57.724999999999994</v>
      </c>
      <c r="B78" s="3" t="s">
        <v>82</v>
      </c>
      <c r="C78" s="3" t="s">
        <v>83</v>
      </c>
      <c r="D78" t="str">
        <f t="shared" si="1"/>
        <v>Antrópico Seco</v>
      </c>
    </row>
    <row r="79" spans="1:4" x14ac:dyDescent="0.3">
      <c r="A79" s="3">
        <v>20.34</v>
      </c>
      <c r="B79" s="3" t="s">
        <v>82</v>
      </c>
      <c r="C79" s="3" t="s">
        <v>83</v>
      </c>
      <c r="D79" t="str">
        <f t="shared" si="1"/>
        <v>Antrópico Seco</v>
      </c>
    </row>
    <row r="80" spans="1:4" x14ac:dyDescent="0.3">
      <c r="A80" s="3">
        <v>15.33</v>
      </c>
      <c r="B80" s="3" t="s">
        <v>82</v>
      </c>
      <c r="C80" s="3" t="s">
        <v>83</v>
      </c>
      <c r="D80" t="str">
        <f t="shared" si="1"/>
        <v>Antrópico Seco</v>
      </c>
    </row>
    <row r="81" spans="1:4" x14ac:dyDescent="0.3">
      <c r="A81" s="3">
        <v>83.115000000000009</v>
      </c>
      <c r="B81" s="3" t="s">
        <v>82</v>
      </c>
      <c r="C81" s="3" t="s">
        <v>83</v>
      </c>
      <c r="D81" t="str">
        <f t="shared" si="1"/>
        <v>Antrópico Seco</v>
      </c>
    </row>
    <row r="82" spans="1:4" x14ac:dyDescent="0.3">
      <c r="A82" s="3">
        <v>17.344999999999999</v>
      </c>
      <c r="B82" s="3" t="s">
        <v>82</v>
      </c>
      <c r="C82" s="3" t="s">
        <v>83</v>
      </c>
      <c r="D82" t="str">
        <f t="shared" si="1"/>
        <v>Antrópico Seco</v>
      </c>
    </row>
    <row r="83" spans="1:4" x14ac:dyDescent="0.3">
      <c r="A83" s="3">
        <v>77.174999999999997</v>
      </c>
      <c r="B83" s="3" t="s">
        <v>82</v>
      </c>
      <c r="C83" s="3" t="s">
        <v>83</v>
      </c>
      <c r="D83" t="str">
        <f t="shared" si="1"/>
        <v>Antrópico Seco</v>
      </c>
    </row>
    <row r="84" spans="1:4" x14ac:dyDescent="0.3">
      <c r="A84" s="3">
        <v>8.16</v>
      </c>
      <c r="B84" s="3" t="s">
        <v>82</v>
      </c>
      <c r="C84" s="3" t="s">
        <v>83</v>
      </c>
      <c r="D84" t="str">
        <f t="shared" si="1"/>
        <v>Antrópico Seco</v>
      </c>
    </row>
    <row r="85" spans="1:4" x14ac:dyDescent="0.3">
      <c r="A85" s="3">
        <v>11.015000000000001</v>
      </c>
      <c r="B85" s="3" t="s">
        <v>82</v>
      </c>
      <c r="C85" s="3" t="s">
        <v>83</v>
      </c>
      <c r="D85" t="str">
        <f t="shared" si="1"/>
        <v>Antrópico Seco</v>
      </c>
    </row>
    <row r="86" spans="1:4" x14ac:dyDescent="0.3">
      <c r="A86" s="3">
        <v>7.8100000000000005</v>
      </c>
      <c r="B86" s="3" t="s">
        <v>82</v>
      </c>
      <c r="C86" s="3" t="s">
        <v>83</v>
      </c>
      <c r="D86" t="str">
        <f t="shared" si="1"/>
        <v>Antrópico Seco</v>
      </c>
    </row>
    <row r="87" spans="1:4" x14ac:dyDescent="0.3">
      <c r="A87" s="3">
        <v>12.719999999999999</v>
      </c>
      <c r="B87" s="3" t="s">
        <v>82</v>
      </c>
      <c r="C87" s="3" t="s">
        <v>83</v>
      </c>
      <c r="D87" t="str">
        <f t="shared" si="1"/>
        <v>Antrópico Seco</v>
      </c>
    </row>
    <row r="88" spans="1:4" x14ac:dyDescent="0.3">
      <c r="A88" s="3">
        <v>52.7</v>
      </c>
      <c r="B88" s="3" t="s">
        <v>82</v>
      </c>
      <c r="C88" s="3" t="s">
        <v>83</v>
      </c>
      <c r="D88" t="str">
        <f t="shared" si="1"/>
        <v>Antrópico Seco</v>
      </c>
    </row>
    <row r="89" spans="1:4" x14ac:dyDescent="0.3">
      <c r="A89" s="3">
        <v>15.965</v>
      </c>
      <c r="B89" s="3" t="s">
        <v>82</v>
      </c>
      <c r="C89" s="3" t="s">
        <v>83</v>
      </c>
      <c r="D89" t="str">
        <f t="shared" si="1"/>
        <v>Antrópico Seco</v>
      </c>
    </row>
    <row r="90" spans="1:4" x14ac:dyDescent="0.3">
      <c r="A90" s="3">
        <v>19.075000000000003</v>
      </c>
      <c r="B90" s="3" t="s">
        <v>82</v>
      </c>
      <c r="C90" s="3" t="s">
        <v>83</v>
      </c>
      <c r="D90" t="str">
        <f t="shared" si="1"/>
        <v>Antrópico Seco</v>
      </c>
    </row>
    <row r="91" spans="1:4" x14ac:dyDescent="0.3">
      <c r="A91" s="3">
        <v>14.344999999999999</v>
      </c>
      <c r="B91" s="3" t="s">
        <v>82</v>
      </c>
      <c r="C91" s="3" t="s">
        <v>83</v>
      </c>
      <c r="D91" t="str">
        <f t="shared" si="1"/>
        <v>Antrópico Seco</v>
      </c>
    </row>
    <row r="92" spans="1:4" x14ac:dyDescent="0.3">
      <c r="A92" s="3">
        <v>33.064999999999998</v>
      </c>
      <c r="B92" s="3" t="s">
        <v>82</v>
      </c>
      <c r="C92" s="3" t="s">
        <v>83</v>
      </c>
      <c r="D92" t="str">
        <f t="shared" si="1"/>
        <v>Antrópico Seco</v>
      </c>
    </row>
    <row r="93" spans="1:4" x14ac:dyDescent="0.3">
      <c r="A93" s="3">
        <v>85.97</v>
      </c>
      <c r="B93" s="3" t="s">
        <v>82</v>
      </c>
      <c r="C93" s="3" t="s">
        <v>83</v>
      </c>
      <c r="D93" t="str">
        <f t="shared" si="1"/>
        <v>Antrópico Seco</v>
      </c>
    </row>
    <row r="94" spans="1:4" x14ac:dyDescent="0.3">
      <c r="A94" s="3">
        <v>86.67</v>
      </c>
      <c r="B94" s="3" t="s">
        <v>82</v>
      </c>
      <c r="C94" s="3" t="s">
        <v>83</v>
      </c>
      <c r="D94" t="str">
        <f t="shared" si="1"/>
        <v>Antrópico Seco</v>
      </c>
    </row>
    <row r="95" spans="1:4" x14ac:dyDescent="0.3">
      <c r="A95" s="3">
        <v>52.585000000000001</v>
      </c>
      <c r="B95" s="3" t="s">
        <v>82</v>
      </c>
      <c r="C95" s="3" t="s">
        <v>83</v>
      </c>
      <c r="D95" t="str">
        <f t="shared" si="1"/>
        <v>Antrópico Seco</v>
      </c>
    </row>
    <row r="96" spans="1:4" x14ac:dyDescent="0.3">
      <c r="A96" s="3">
        <v>73.094999999999999</v>
      </c>
      <c r="B96" s="3" t="s">
        <v>82</v>
      </c>
      <c r="C96" s="3" t="s">
        <v>83</v>
      </c>
      <c r="D96" t="str">
        <f t="shared" si="1"/>
        <v>Antrópico Seco</v>
      </c>
    </row>
    <row r="97" spans="1:4" x14ac:dyDescent="0.3">
      <c r="A97" s="3">
        <v>18.23</v>
      </c>
      <c r="B97" s="3" t="s">
        <v>82</v>
      </c>
      <c r="C97" s="3" t="s">
        <v>83</v>
      </c>
      <c r="D97" t="str">
        <f t="shared" si="1"/>
        <v>Antrópico Seco</v>
      </c>
    </row>
    <row r="98" spans="1:4" x14ac:dyDescent="0.3">
      <c r="A98" s="3">
        <v>26.119999999999997</v>
      </c>
      <c r="B98" s="3" t="s">
        <v>82</v>
      </c>
      <c r="C98" s="3" t="s">
        <v>83</v>
      </c>
      <c r="D98" t="str">
        <f t="shared" si="1"/>
        <v>Antrópico Seco</v>
      </c>
    </row>
    <row r="99" spans="1:4" x14ac:dyDescent="0.3">
      <c r="A99" s="3">
        <v>60.215000000000003</v>
      </c>
      <c r="B99" s="3" t="s">
        <v>82</v>
      </c>
      <c r="C99" s="3" t="s">
        <v>83</v>
      </c>
      <c r="D99" t="str">
        <f t="shared" si="1"/>
        <v>Antrópico Seco</v>
      </c>
    </row>
    <row r="100" spans="1:4" x14ac:dyDescent="0.3">
      <c r="A100" s="3">
        <v>70.224999999999994</v>
      </c>
      <c r="B100" s="3" t="s">
        <v>82</v>
      </c>
      <c r="C100" s="3" t="s">
        <v>83</v>
      </c>
      <c r="D100" t="str">
        <f t="shared" si="1"/>
        <v>Antrópico Seco</v>
      </c>
    </row>
    <row r="101" spans="1:4" x14ac:dyDescent="0.3">
      <c r="A101" s="3">
        <v>12.695</v>
      </c>
      <c r="B101" s="3" t="s">
        <v>82</v>
      </c>
      <c r="C101" s="3" t="s">
        <v>83</v>
      </c>
      <c r="D101" t="str">
        <f t="shared" si="1"/>
        <v>Antrópico Seco</v>
      </c>
    </row>
    <row r="102" spans="1:4" x14ac:dyDescent="0.3">
      <c r="A102" s="3">
        <v>58.321500000000043</v>
      </c>
      <c r="B102" s="3" t="s">
        <v>82</v>
      </c>
      <c r="C102" s="3" t="s">
        <v>83</v>
      </c>
      <c r="D102" t="str">
        <f t="shared" si="1"/>
        <v>Antrópico Seco</v>
      </c>
    </row>
    <row r="103" spans="1:4" x14ac:dyDescent="0.3">
      <c r="A103" s="3">
        <v>89.275000000000006</v>
      </c>
      <c r="B103" s="3" t="s">
        <v>84</v>
      </c>
      <c r="C103" s="3" t="s">
        <v>83</v>
      </c>
      <c r="D103" t="str">
        <f t="shared" si="1"/>
        <v>Antrópico Húmedo</v>
      </c>
    </row>
    <row r="104" spans="1:4" x14ac:dyDescent="0.3">
      <c r="A104" s="3">
        <v>84.875</v>
      </c>
      <c r="B104" s="3" t="s">
        <v>84</v>
      </c>
      <c r="C104" s="3" t="s">
        <v>83</v>
      </c>
      <c r="D104" t="str">
        <f t="shared" si="1"/>
        <v>Antrópico Húmedo</v>
      </c>
    </row>
    <row r="105" spans="1:4" x14ac:dyDescent="0.3">
      <c r="A105" s="3">
        <v>81.14500000000001</v>
      </c>
      <c r="B105" s="3" t="s">
        <v>84</v>
      </c>
      <c r="C105" s="3" t="s">
        <v>83</v>
      </c>
      <c r="D105" t="str">
        <f t="shared" si="1"/>
        <v>Antrópico Húmedo</v>
      </c>
    </row>
    <row r="106" spans="1:4" x14ac:dyDescent="0.3">
      <c r="A106" s="3">
        <v>90.745000000000005</v>
      </c>
      <c r="B106" s="3" t="s">
        <v>84</v>
      </c>
      <c r="C106" s="3" t="s">
        <v>83</v>
      </c>
      <c r="D106" t="str">
        <f t="shared" si="1"/>
        <v>Antrópico Húmedo</v>
      </c>
    </row>
    <row r="107" spans="1:4" x14ac:dyDescent="0.3">
      <c r="A107" s="3">
        <v>87.584999999999994</v>
      </c>
      <c r="B107" s="3" t="s">
        <v>84</v>
      </c>
      <c r="C107" s="3" t="s">
        <v>83</v>
      </c>
      <c r="D107" t="str">
        <f t="shared" si="1"/>
        <v>Antrópico Húmedo</v>
      </c>
    </row>
    <row r="108" spans="1:4" x14ac:dyDescent="0.3">
      <c r="A108" s="3">
        <v>86.165000000000006</v>
      </c>
      <c r="B108" s="3" t="s">
        <v>84</v>
      </c>
      <c r="C108" s="3" t="s">
        <v>83</v>
      </c>
      <c r="D108" t="str">
        <f t="shared" si="1"/>
        <v>Antrópico Húmedo</v>
      </c>
    </row>
    <row r="109" spans="1:4" x14ac:dyDescent="0.3">
      <c r="A109" s="3">
        <v>88.85499999999999</v>
      </c>
      <c r="B109" s="3" t="s">
        <v>84</v>
      </c>
      <c r="C109" s="3" t="s">
        <v>83</v>
      </c>
      <c r="D109" t="str">
        <f t="shared" si="1"/>
        <v>Antrópico Húmedo</v>
      </c>
    </row>
    <row r="110" spans="1:4" x14ac:dyDescent="0.3">
      <c r="A110" s="3">
        <v>87.25</v>
      </c>
      <c r="B110" s="3" t="s">
        <v>84</v>
      </c>
      <c r="C110" s="3" t="s">
        <v>83</v>
      </c>
      <c r="D110" t="str">
        <f t="shared" si="1"/>
        <v>Antrópico Húmedo</v>
      </c>
    </row>
    <row r="111" spans="1:4" x14ac:dyDescent="0.3">
      <c r="A111" s="3">
        <v>75.36</v>
      </c>
      <c r="B111" s="3" t="s">
        <v>84</v>
      </c>
      <c r="C111" s="3" t="s">
        <v>83</v>
      </c>
      <c r="D111" t="str">
        <f t="shared" si="1"/>
        <v>Antrópico Húmedo</v>
      </c>
    </row>
    <row r="112" spans="1:4" x14ac:dyDescent="0.3">
      <c r="A112" s="3">
        <v>85.935000000000002</v>
      </c>
      <c r="B112" s="3" t="s">
        <v>84</v>
      </c>
      <c r="C112" s="3" t="s">
        <v>83</v>
      </c>
      <c r="D112" t="str">
        <f t="shared" si="1"/>
        <v>Antrópico Húmedo</v>
      </c>
    </row>
    <row r="113" spans="1:4" x14ac:dyDescent="0.3">
      <c r="A113" s="3">
        <v>84.87</v>
      </c>
      <c r="B113" s="3" t="s">
        <v>84</v>
      </c>
      <c r="C113" s="3" t="s">
        <v>83</v>
      </c>
      <c r="D113" t="str">
        <f t="shared" si="1"/>
        <v>Antrópico Húmedo</v>
      </c>
    </row>
    <row r="114" spans="1:4" x14ac:dyDescent="0.3">
      <c r="A114" s="3">
        <v>80.259999999999991</v>
      </c>
      <c r="B114" s="3" t="s">
        <v>84</v>
      </c>
      <c r="C114" s="3" t="s">
        <v>83</v>
      </c>
      <c r="D114" t="str">
        <f t="shared" si="1"/>
        <v>Antrópico Húmedo</v>
      </c>
    </row>
    <row r="115" spans="1:4" x14ac:dyDescent="0.3">
      <c r="A115" s="3">
        <v>81.569999999999993</v>
      </c>
      <c r="B115" s="3" t="s">
        <v>84</v>
      </c>
      <c r="C115" s="3" t="s">
        <v>83</v>
      </c>
      <c r="D115" t="str">
        <f t="shared" si="1"/>
        <v>Antrópico Húmedo</v>
      </c>
    </row>
    <row r="116" spans="1:4" x14ac:dyDescent="0.3">
      <c r="A116" s="3">
        <v>83.724999999999994</v>
      </c>
      <c r="B116" s="3" t="s">
        <v>84</v>
      </c>
      <c r="C116" s="3" t="s">
        <v>83</v>
      </c>
      <c r="D116" t="str">
        <f t="shared" si="1"/>
        <v>Antrópico Húmedo</v>
      </c>
    </row>
    <row r="117" spans="1:4" x14ac:dyDescent="0.3">
      <c r="A117" s="3">
        <v>78.625</v>
      </c>
      <c r="B117" s="3" t="s">
        <v>84</v>
      </c>
      <c r="C117" s="3" t="s">
        <v>83</v>
      </c>
      <c r="D117" t="str">
        <f t="shared" si="1"/>
        <v>Antrópico Húmedo</v>
      </c>
    </row>
    <row r="118" spans="1:4" x14ac:dyDescent="0.3">
      <c r="A118" s="3">
        <v>86.57</v>
      </c>
      <c r="B118" s="3" t="s">
        <v>84</v>
      </c>
      <c r="C118" s="3" t="s">
        <v>83</v>
      </c>
      <c r="D118" t="str">
        <f t="shared" si="1"/>
        <v>Antrópico Húmedo</v>
      </c>
    </row>
    <row r="119" spans="1:4" x14ac:dyDescent="0.3">
      <c r="A119" s="3">
        <v>82.759999999999991</v>
      </c>
      <c r="B119" s="3" t="s">
        <v>84</v>
      </c>
      <c r="C119" s="3" t="s">
        <v>83</v>
      </c>
      <c r="D119" t="str">
        <f t="shared" si="1"/>
        <v>Antrópico Húmedo</v>
      </c>
    </row>
    <row r="120" spans="1:4" x14ac:dyDescent="0.3">
      <c r="A120" s="3">
        <v>74</v>
      </c>
      <c r="B120" s="3" t="s">
        <v>84</v>
      </c>
      <c r="C120" s="3" t="s">
        <v>83</v>
      </c>
      <c r="D120" t="str">
        <f t="shared" si="1"/>
        <v>Antrópico Húmedo</v>
      </c>
    </row>
    <row r="121" spans="1:4" x14ac:dyDescent="0.3">
      <c r="A121" s="3">
        <v>83.72999999999999</v>
      </c>
      <c r="B121" s="3" t="s">
        <v>84</v>
      </c>
      <c r="C121" s="3" t="s">
        <v>83</v>
      </c>
      <c r="D121" t="str">
        <f t="shared" si="1"/>
        <v>Antrópico Húmedo</v>
      </c>
    </row>
    <row r="122" spans="1:4" x14ac:dyDescent="0.3">
      <c r="A122" s="3">
        <v>88.82</v>
      </c>
      <c r="B122" s="3" t="s">
        <v>84</v>
      </c>
      <c r="C122" s="3" t="s">
        <v>83</v>
      </c>
      <c r="D122" t="str">
        <f t="shared" si="1"/>
        <v>Antrópico Húmedo</v>
      </c>
    </row>
    <row r="123" spans="1:4" x14ac:dyDescent="0.3">
      <c r="A123" s="3">
        <v>85.965000000000003</v>
      </c>
      <c r="B123" s="3" t="s">
        <v>84</v>
      </c>
      <c r="C123" s="3" t="s">
        <v>83</v>
      </c>
      <c r="D123" t="str">
        <f t="shared" si="1"/>
        <v>Antrópico Húmedo</v>
      </c>
    </row>
    <row r="124" spans="1:4" x14ac:dyDescent="0.3">
      <c r="A124" s="3">
        <v>87.11</v>
      </c>
      <c r="B124" s="3" t="s">
        <v>84</v>
      </c>
      <c r="C124" s="3" t="s">
        <v>83</v>
      </c>
      <c r="D124" t="str">
        <f t="shared" si="1"/>
        <v>Antrópico Húmedo</v>
      </c>
    </row>
    <row r="125" spans="1:4" x14ac:dyDescent="0.3">
      <c r="A125" s="3">
        <v>73.495000000000005</v>
      </c>
      <c r="B125" s="3" t="s">
        <v>84</v>
      </c>
      <c r="C125" s="3" t="s">
        <v>83</v>
      </c>
      <c r="D125" t="str">
        <f t="shared" si="1"/>
        <v>Antrópico Húmedo</v>
      </c>
    </row>
    <row r="126" spans="1:4" x14ac:dyDescent="0.3">
      <c r="A126" s="3">
        <v>74.094999999999999</v>
      </c>
      <c r="B126" s="3" t="s">
        <v>84</v>
      </c>
      <c r="C126" s="3" t="s">
        <v>83</v>
      </c>
      <c r="D126" t="str">
        <f t="shared" si="1"/>
        <v>Antrópico Húmedo</v>
      </c>
    </row>
    <row r="127" spans="1:4" x14ac:dyDescent="0.3">
      <c r="A127" s="3">
        <v>90.034999999999997</v>
      </c>
      <c r="B127" s="3" t="s">
        <v>84</v>
      </c>
      <c r="C127" s="3" t="s">
        <v>83</v>
      </c>
      <c r="D127" t="str">
        <f t="shared" si="1"/>
        <v>Antrópico Húmedo</v>
      </c>
    </row>
    <row r="128" spans="1:4" x14ac:dyDescent="0.3">
      <c r="A128" s="3">
        <v>86.015000000000001</v>
      </c>
      <c r="B128" s="3" t="s">
        <v>84</v>
      </c>
      <c r="C128" s="3" t="s">
        <v>83</v>
      </c>
      <c r="D128" t="str">
        <f t="shared" si="1"/>
        <v>Antrópico Húmedo</v>
      </c>
    </row>
    <row r="129" spans="1:4" x14ac:dyDescent="0.3">
      <c r="A129" s="3">
        <v>73.039999999999992</v>
      </c>
      <c r="B129" s="3" t="s">
        <v>84</v>
      </c>
      <c r="C129" s="3" t="s">
        <v>83</v>
      </c>
      <c r="D129" t="str">
        <f t="shared" si="1"/>
        <v>Antrópico Húmedo</v>
      </c>
    </row>
    <row r="130" spans="1:4" x14ac:dyDescent="0.3">
      <c r="A130" s="3">
        <v>71.865000000000009</v>
      </c>
      <c r="B130" s="3" t="s">
        <v>84</v>
      </c>
      <c r="C130" s="3" t="s">
        <v>83</v>
      </c>
      <c r="D130" t="str">
        <f t="shared" si="1"/>
        <v>Antrópico Húmedo</v>
      </c>
    </row>
    <row r="131" spans="1:4" x14ac:dyDescent="0.3">
      <c r="A131" s="3">
        <v>84.935000000000002</v>
      </c>
      <c r="B131" s="3" t="s">
        <v>84</v>
      </c>
      <c r="C131" s="3" t="s">
        <v>83</v>
      </c>
      <c r="D131" t="str">
        <f t="shared" ref="D131:D194" si="2">C131&amp;" "&amp;B131</f>
        <v>Antrópico Húmedo</v>
      </c>
    </row>
    <row r="132" spans="1:4" x14ac:dyDescent="0.3">
      <c r="A132" s="3">
        <v>86.94</v>
      </c>
      <c r="B132" s="3" t="s">
        <v>84</v>
      </c>
      <c r="C132" s="3" t="s">
        <v>83</v>
      </c>
      <c r="D132" t="str">
        <f t="shared" si="2"/>
        <v>Antrópico Húmedo</v>
      </c>
    </row>
    <row r="133" spans="1:4" x14ac:dyDescent="0.3">
      <c r="A133" s="3">
        <v>85.36</v>
      </c>
      <c r="B133" s="3" t="s">
        <v>84</v>
      </c>
      <c r="C133" s="3" t="s">
        <v>83</v>
      </c>
      <c r="D133" t="str">
        <f t="shared" si="2"/>
        <v>Antrópico Húmedo</v>
      </c>
    </row>
    <row r="134" spans="1:4" x14ac:dyDescent="0.3">
      <c r="A134" s="3">
        <v>85.884999999999991</v>
      </c>
      <c r="B134" s="3" t="s">
        <v>84</v>
      </c>
      <c r="C134" s="3" t="s">
        <v>83</v>
      </c>
      <c r="D134" t="str">
        <f t="shared" si="2"/>
        <v>Antrópico Húmedo</v>
      </c>
    </row>
    <row r="135" spans="1:4" x14ac:dyDescent="0.3">
      <c r="A135" s="3">
        <v>83.259999999999991</v>
      </c>
      <c r="B135" s="3" t="s">
        <v>84</v>
      </c>
      <c r="C135" s="3" t="s">
        <v>83</v>
      </c>
      <c r="D135" t="str">
        <f t="shared" si="2"/>
        <v>Antrópico Húmedo</v>
      </c>
    </row>
    <row r="136" spans="1:4" x14ac:dyDescent="0.3">
      <c r="A136" s="3">
        <v>61.569999999999993</v>
      </c>
      <c r="B136" s="3" t="s">
        <v>84</v>
      </c>
      <c r="C136" s="3" t="s">
        <v>83</v>
      </c>
      <c r="D136" t="str">
        <f t="shared" si="2"/>
        <v>Antrópico Húmedo</v>
      </c>
    </row>
    <row r="137" spans="1:4" x14ac:dyDescent="0.3">
      <c r="A137" s="3">
        <v>81.88</v>
      </c>
      <c r="B137" s="3" t="s">
        <v>84</v>
      </c>
      <c r="C137" s="3" t="s">
        <v>83</v>
      </c>
      <c r="D137" t="str">
        <f t="shared" si="2"/>
        <v>Antrópico Húmedo</v>
      </c>
    </row>
    <row r="138" spans="1:4" x14ac:dyDescent="0.3">
      <c r="A138" s="3">
        <v>66.540000000000006</v>
      </c>
      <c r="B138" s="3" t="s">
        <v>84</v>
      </c>
      <c r="C138" s="3" t="s">
        <v>83</v>
      </c>
      <c r="D138" t="str">
        <f t="shared" si="2"/>
        <v>Antrópico Húmedo</v>
      </c>
    </row>
    <row r="139" spans="1:4" x14ac:dyDescent="0.3">
      <c r="A139" s="3">
        <v>62.135000000000005</v>
      </c>
      <c r="B139" s="3" t="s">
        <v>84</v>
      </c>
      <c r="C139" s="3" t="s">
        <v>83</v>
      </c>
      <c r="D139" t="str">
        <f t="shared" si="2"/>
        <v>Antrópico Húmedo</v>
      </c>
    </row>
    <row r="140" spans="1:4" x14ac:dyDescent="0.3">
      <c r="A140" s="3">
        <v>80.965000000000003</v>
      </c>
      <c r="B140" s="3" t="s">
        <v>84</v>
      </c>
      <c r="C140" s="3" t="s">
        <v>83</v>
      </c>
      <c r="D140" t="str">
        <f t="shared" si="2"/>
        <v>Antrópico Húmedo</v>
      </c>
    </row>
    <row r="141" spans="1:4" x14ac:dyDescent="0.3">
      <c r="A141" s="3">
        <v>84.564999999999998</v>
      </c>
      <c r="B141" s="3" t="s">
        <v>84</v>
      </c>
      <c r="C141" s="3" t="s">
        <v>83</v>
      </c>
      <c r="D141" t="str">
        <f t="shared" si="2"/>
        <v>Antrópico Húmedo</v>
      </c>
    </row>
    <row r="142" spans="1:4" x14ac:dyDescent="0.3">
      <c r="A142" s="3">
        <v>84.224999999999994</v>
      </c>
      <c r="B142" s="3" t="s">
        <v>84</v>
      </c>
      <c r="C142" s="3" t="s">
        <v>83</v>
      </c>
      <c r="D142" t="str">
        <f t="shared" si="2"/>
        <v>Antrópico Húmedo</v>
      </c>
    </row>
    <row r="143" spans="1:4" x14ac:dyDescent="0.3">
      <c r="A143" s="3">
        <v>90.694999999999993</v>
      </c>
      <c r="B143" s="3" t="s">
        <v>84</v>
      </c>
      <c r="C143" s="3" t="s">
        <v>83</v>
      </c>
      <c r="D143" t="str">
        <f t="shared" si="2"/>
        <v>Antrópico Húmedo</v>
      </c>
    </row>
    <row r="144" spans="1:4" x14ac:dyDescent="0.3">
      <c r="A144" s="3">
        <v>54.025000000000006</v>
      </c>
      <c r="B144" s="3" t="s">
        <v>84</v>
      </c>
      <c r="C144" s="3" t="s">
        <v>83</v>
      </c>
      <c r="D144" t="str">
        <f t="shared" si="2"/>
        <v>Antrópico Húmedo</v>
      </c>
    </row>
    <row r="145" spans="1:4" x14ac:dyDescent="0.3">
      <c r="A145" s="3">
        <v>80.97999999999999</v>
      </c>
      <c r="B145" s="3" t="s">
        <v>84</v>
      </c>
      <c r="C145" s="3" t="s">
        <v>83</v>
      </c>
      <c r="D145" t="str">
        <f t="shared" si="2"/>
        <v>Antrópico Húmedo</v>
      </c>
    </row>
    <row r="146" spans="1:4" x14ac:dyDescent="0.3">
      <c r="A146" s="3">
        <v>82.87</v>
      </c>
      <c r="B146" s="3" t="s">
        <v>84</v>
      </c>
      <c r="C146" s="3" t="s">
        <v>83</v>
      </c>
      <c r="D146" t="str">
        <f t="shared" si="2"/>
        <v>Antrópico Húmedo</v>
      </c>
    </row>
    <row r="147" spans="1:4" x14ac:dyDescent="0.3">
      <c r="A147" s="3">
        <v>83.704999999999998</v>
      </c>
      <c r="B147" s="3" t="s">
        <v>84</v>
      </c>
      <c r="C147" s="3" t="s">
        <v>83</v>
      </c>
      <c r="D147" t="str">
        <f t="shared" si="2"/>
        <v>Antrópico Húmedo</v>
      </c>
    </row>
    <row r="148" spans="1:4" x14ac:dyDescent="0.3">
      <c r="A148" s="3">
        <v>81.045000000000002</v>
      </c>
      <c r="B148" s="3" t="s">
        <v>84</v>
      </c>
      <c r="C148" s="3" t="s">
        <v>83</v>
      </c>
      <c r="D148" t="str">
        <f t="shared" si="2"/>
        <v>Antrópico Húmedo</v>
      </c>
    </row>
    <row r="149" spans="1:4" x14ac:dyDescent="0.3">
      <c r="A149" s="3">
        <v>58.75</v>
      </c>
      <c r="B149" s="3" t="s">
        <v>84</v>
      </c>
      <c r="C149" s="3" t="s">
        <v>83</v>
      </c>
      <c r="D149" t="str">
        <f t="shared" si="2"/>
        <v>Antrópico Húmedo</v>
      </c>
    </row>
    <row r="150" spans="1:4" x14ac:dyDescent="0.3">
      <c r="A150" s="3">
        <v>76.224999999999994</v>
      </c>
      <c r="B150" s="3" t="s">
        <v>84</v>
      </c>
      <c r="C150" s="3" t="s">
        <v>83</v>
      </c>
      <c r="D150" t="str">
        <f t="shared" si="2"/>
        <v>Antrópico Húmedo</v>
      </c>
    </row>
    <row r="151" spans="1:4" x14ac:dyDescent="0.3">
      <c r="A151" s="3">
        <v>84.004999999999995</v>
      </c>
      <c r="B151" s="3" t="s">
        <v>84</v>
      </c>
      <c r="C151" s="3" t="s">
        <v>83</v>
      </c>
      <c r="D151" t="str">
        <f t="shared" si="2"/>
        <v>Antrópico Húmedo</v>
      </c>
    </row>
    <row r="152" spans="1:4" x14ac:dyDescent="0.3">
      <c r="A152" s="3">
        <v>83.14500000000001</v>
      </c>
      <c r="B152" s="3" t="s">
        <v>84</v>
      </c>
      <c r="C152" s="3" t="s">
        <v>83</v>
      </c>
      <c r="D152" t="str">
        <f t="shared" si="2"/>
        <v>Antrópico Húmedo</v>
      </c>
    </row>
    <row r="153" spans="1:4" x14ac:dyDescent="0.3">
      <c r="A153" s="3">
        <v>93.825000000000003</v>
      </c>
      <c r="B153" s="3" t="s">
        <v>84</v>
      </c>
      <c r="C153" s="3" t="s">
        <v>83</v>
      </c>
      <c r="D153" t="str">
        <f t="shared" si="2"/>
        <v>Antrópico Húmedo</v>
      </c>
    </row>
    <row r="154" spans="1:4" x14ac:dyDescent="0.3">
      <c r="A154" s="3">
        <v>65.344999999999999</v>
      </c>
      <c r="B154" s="3" t="s">
        <v>84</v>
      </c>
      <c r="C154" s="3" t="s">
        <v>83</v>
      </c>
      <c r="D154" t="str">
        <f t="shared" si="2"/>
        <v>Antrópico Húmedo</v>
      </c>
    </row>
    <row r="155" spans="1:4" x14ac:dyDescent="0.3">
      <c r="A155" s="3">
        <v>87.960000000000008</v>
      </c>
      <c r="B155" s="3" t="s">
        <v>84</v>
      </c>
      <c r="C155" s="3" t="s">
        <v>83</v>
      </c>
      <c r="D155" t="str">
        <f t="shared" si="2"/>
        <v>Antrópico Húmedo</v>
      </c>
    </row>
    <row r="156" spans="1:4" x14ac:dyDescent="0.3">
      <c r="A156" s="3">
        <v>76.125</v>
      </c>
      <c r="B156" s="3" t="s">
        <v>84</v>
      </c>
      <c r="C156" s="3" t="s">
        <v>83</v>
      </c>
      <c r="D156" t="str">
        <f t="shared" si="2"/>
        <v>Antrópico Húmedo</v>
      </c>
    </row>
    <row r="157" spans="1:4" x14ac:dyDescent="0.3">
      <c r="A157" s="3">
        <v>63.825000000000003</v>
      </c>
      <c r="B157" s="3" t="s">
        <v>84</v>
      </c>
      <c r="C157" s="3" t="s">
        <v>83</v>
      </c>
      <c r="D157" t="str">
        <f t="shared" si="2"/>
        <v>Antrópico Húmedo</v>
      </c>
    </row>
    <row r="158" spans="1:4" x14ac:dyDescent="0.3">
      <c r="A158" s="3">
        <v>74.034999999999997</v>
      </c>
      <c r="B158" s="3" t="s">
        <v>84</v>
      </c>
      <c r="C158" s="3" t="s">
        <v>83</v>
      </c>
      <c r="D158" t="str">
        <f t="shared" si="2"/>
        <v>Antrópico Húmedo</v>
      </c>
    </row>
    <row r="159" spans="1:4" x14ac:dyDescent="0.3">
      <c r="A159" s="3">
        <v>87.14500000000001</v>
      </c>
      <c r="B159" s="3" t="s">
        <v>84</v>
      </c>
      <c r="C159" s="3" t="s">
        <v>83</v>
      </c>
      <c r="D159" t="str">
        <f t="shared" si="2"/>
        <v>Antrópico Húmedo</v>
      </c>
    </row>
    <row r="160" spans="1:4" x14ac:dyDescent="0.3">
      <c r="A160" s="3">
        <v>73.3</v>
      </c>
      <c r="B160" s="3" t="s">
        <v>84</v>
      </c>
      <c r="C160" s="3" t="s">
        <v>83</v>
      </c>
      <c r="D160" t="str">
        <f t="shared" si="2"/>
        <v>Antrópico Húmedo</v>
      </c>
    </row>
    <row r="161" spans="1:4" x14ac:dyDescent="0.3">
      <c r="A161" s="3">
        <v>41.8</v>
      </c>
      <c r="B161" s="3" t="s">
        <v>84</v>
      </c>
      <c r="C161" s="3" t="s">
        <v>83</v>
      </c>
      <c r="D161" t="str">
        <f t="shared" si="2"/>
        <v>Antrópico Húmedo</v>
      </c>
    </row>
    <row r="162" spans="1:4" x14ac:dyDescent="0.3">
      <c r="A162" s="3">
        <v>51.295000000000002</v>
      </c>
      <c r="B162" s="3" t="s">
        <v>84</v>
      </c>
      <c r="C162" s="3" t="s">
        <v>83</v>
      </c>
      <c r="D162" t="str">
        <f t="shared" si="2"/>
        <v>Antrópico Húmedo</v>
      </c>
    </row>
    <row r="163" spans="1:4" x14ac:dyDescent="0.3">
      <c r="A163" s="3">
        <v>75.885000000000005</v>
      </c>
      <c r="B163" s="3" t="s">
        <v>84</v>
      </c>
      <c r="C163" s="3" t="s">
        <v>83</v>
      </c>
      <c r="D163" t="str">
        <f t="shared" si="2"/>
        <v>Antrópico Húmedo</v>
      </c>
    </row>
    <row r="164" spans="1:4" x14ac:dyDescent="0.3">
      <c r="A164" s="3">
        <v>78.365000000000009</v>
      </c>
      <c r="B164" s="3" t="s">
        <v>84</v>
      </c>
      <c r="C164" s="3" t="s">
        <v>83</v>
      </c>
      <c r="D164" t="str">
        <f t="shared" si="2"/>
        <v>Antrópico Húmedo</v>
      </c>
    </row>
    <row r="165" spans="1:4" x14ac:dyDescent="0.3">
      <c r="A165" s="3">
        <v>92.550000000000011</v>
      </c>
      <c r="B165" s="3" t="s">
        <v>84</v>
      </c>
      <c r="C165" s="3" t="s">
        <v>83</v>
      </c>
      <c r="D165" t="str">
        <f t="shared" si="2"/>
        <v>Antrópico Húmedo</v>
      </c>
    </row>
    <row r="166" spans="1:4" x14ac:dyDescent="0.3">
      <c r="A166" s="3">
        <v>42.82</v>
      </c>
      <c r="B166" s="3" t="s">
        <v>84</v>
      </c>
      <c r="C166" s="3" t="s">
        <v>83</v>
      </c>
      <c r="D166" t="str">
        <f t="shared" si="2"/>
        <v>Antrópico Húmedo</v>
      </c>
    </row>
    <row r="167" spans="1:4" x14ac:dyDescent="0.3">
      <c r="A167" s="3">
        <v>64.94</v>
      </c>
      <c r="B167" s="3" t="s">
        <v>84</v>
      </c>
      <c r="C167" s="3" t="s">
        <v>83</v>
      </c>
      <c r="D167" t="str">
        <f t="shared" si="2"/>
        <v>Antrópico Húmedo</v>
      </c>
    </row>
    <row r="168" spans="1:4" x14ac:dyDescent="0.3">
      <c r="A168" s="3">
        <v>75.13</v>
      </c>
      <c r="B168" s="3" t="s">
        <v>84</v>
      </c>
      <c r="C168" s="3" t="s">
        <v>83</v>
      </c>
      <c r="D168" t="str">
        <f t="shared" si="2"/>
        <v>Antrópico Húmedo</v>
      </c>
    </row>
    <row r="169" spans="1:4" x14ac:dyDescent="0.3">
      <c r="A169" s="3">
        <v>82.664999999999992</v>
      </c>
      <c r="B169" s="3" t="s">
        <v>84</v>
      </c>
      <c r="C169" s="3" t="s">
        <v>83</v>
      </c>
      <c r="D169" t="str">
        <f t="shared" si="2"/>
        <v>Antrópico Húmedo</v>
      </c>
    </row>
    <row r="170" spans="1:4" x14ac:dyDescent="0.3">
      <c r="A170" s="3">
        <v>69.965000000000003</v>
      </c>
      <c r="B170" s="3" t="s">
        <v>84</v>
      </c>
      <c r="C170" s="3" t="s">
        <v>83</v>
      </c>
      <c r="D170" t="str">
        <f t="shared" si="2"/>
        <v>Antrópico Húmedo</v>
      </c>
    </row>
    <row r="171" spans="1:4" x14ac:dyDescent="0.3">
      <c r="A171" s="3">
        <v>68.22</v>
      </c>
      <c r="B171" s="3" t="s">
        <v>84</v>
      </c>
      <c r="C171" s="3" t="s">
        <v>83</v>
      </c>
      <c r="D171" t="str">
        <f t="shared" si="2"/>
        <v>Antrópico Húmedo</v>
      </c>
    </row>
    <row r="172" spans="1:4" x14ac:dyDescent="0.3">
      <c r="A172" s="3">
        <v>86.09</v>
      </c>
      <c r="B172" s="3" t="s">
        <v>84</v>
      </c>
      <c r="C172" s="3" t="s">
        <v>83</v>
      </c>
      <c r="D172" t="str">
        <f t="shared" si="2"/>
        <v>Antrópico Húmedo</v>
      </c>
    </row>
    <row r="173" spans="1:4" x14ac:dyDescent="0.3">
      <c r="A173" s="3">
        <v>87.265000000000001</v>
      </c>
      <c r="B173" s="3" t="s">
        <v>84</v>
      </c>
      <c r="C173" s="3" t="s">
        <v>83</v>
      </c>
      <c r="D173" t="str">
        <f t="shared" si="2"/>
        <v>Antrópico Húmedo</v>
      </c>
    </row>
    <row r="174" spans="1:4" x14ac:dyDescent="0.3">
      <c r="A174" s="3">
        <v>89.539999999999992</v>
      </c>
      <c r="B174" s="3" t="s">
        <v>84</v>
      </c>
      <c r="C174" s="3" t="s">
        <v>83</v>
      </c>
      <c r="D174" t="str">
        <f t="shared" si="2"/>
        <v>Antrópico Húmedo</v>
      </c>
    </row>
    <row r="175" spans="1:4" x14ac:dyDescent="0.3">
      <c r="A175" s="3">
        <v>83.59</v>
      </c>
      <c r="B175" s="3" t="s">
        <v>84</v>
      </c>
      <c r="C175" s="3" t="s">
        <v>83</v>
      </c>
      <c r="D175" t="str">
        <f t="shared" si="2"/>
        <v>Antrópico Húmedo</v>
      </c>
    </row>
    <row r="176" spans="1:4" x14ac:dyDescent="0.3">
      <c r="A176" s="3">
        <v>36.424999999999997</v>
      </c>
      <c r="B176" s="3" t="s">
        <v>84</v>
      </c>
      <c r="C176" s="3" t="s">
        <v>83</v>
      </c>
      <c r="D176" t="str">
        <f t="shared" si="2"/>
        <v>Antrópico Húmedo</v>
      </c>
    </row>
    <row r="177" spans="1:4" x14ac:dyDescent="0.3">
      <c r="A177" s="3">
        <v>68.974999999999994</v>
      </c>
      <c r="B177" s="3" t="s">
        <v>84</v>
      </c>
      <c r="C177" s="3" t="s">
        <v>83</v>
      </c>
      <c r="D177" t="str">
        <f t="shared" si="2"/>
        <v>Antrópico Húmedo</v>
      </c>
    </row>
    <row r="178" spans="1:4" x14ac:dyDescent="0.3">
      <c r="A178" s="3">
        <v>59.66</v>
      </c>
      <c r="B178" s="3" t="s">
        <v>84</v>
      </c>
      <c r="C178" s="3" t="s">
        <v>83</v>
      </c>
      <c r="D178" t="str">
        <f t="shared" si="2"/>
        <v>Antrópico Húmedo</v>
      </c>
    </row>
    <row r="179" spans="1:4" x14ac:dyDescent="0.3">
      <c r="A179" s="3">
        <v>70.78</v>
      </c>
      <c r="B179" s="3" t="s">
        <v>84</v>
      </c>
      <c r="C179" s="3" t="s">
        <v>83</v>
      </c>
      <c r="D179" t="str">
        <f t="shared" si="2"/>
        <v>Antrópico Húmedo</v>
      </c>
    </row>
    <row r="180" spans="1:4" x14ac:dyDescent="0.3">
      <c r="A180" s="3">
        <v>38.51</v>
      </c>
      <c r="B180" s="3" t="s">
        <v>84</v>
      </c>
      <c r="C180" s="3" t="s">
        <v>83</v>
      </c>
      <c r="D180" t="str">
        <f t="shared" si="2"/>
        <v>Antrópico Húmedo</v>
      </c>
    </row>
    <row r="181" spans="1:4" x14ac:dyDescent="0.3">
      <c r="A181" s="3">
        <v>61.344999999999999</v>
      </c>
      <c r="B181" s="3" t="s">
        <v>84</v>
      </c>
      <c r="C181" s="3" t="s">
        <v>83</v>
      </c>
      <c r="D181" t="str">
        <f t="shared" si="2"/>
        <v>Antrópico Húmedo</v>
      </c>
    </row>
    <row r="182" spans="1:4" x14ac:dyDescent="0.3">
      <c r="A182" s="3">
        <v>82.555000000000007</v>
      </c>
      <c r="B182" s="3" t="s">
        <v>84</v>
      </c>
      <c r="C182" s="3" t="s">
        <v>83</v>
      </c>
      <c r="D182" t="str">
        <f t="shared" si="2"/>
        <v>Antrópico Húmedo</v>
      </c>
    </row>
    <row r="183" spans="1:4" x14ac:dyDescent="0.3">
      <c r="A183" s="3">
        <v>67.03</v>
      </c>
      <c r="B183" s="3" t="s">
        <v>84</v>
      </c>
      <c r="C183" s="3" t="s">
        <v>83</v>
      </c>
      <c r="D183" t="str">
        <f t="shared" si="2"/>
        <v>Antrópico Húmedo</v>
      </c>
    </row>
    <row r="184" spans="1:4" x14ac:dyDescent="0.3">
      <c r="A184" s="3">
        <v>83.48</v>
      </c>
      <c r="B184" s="3" t="s">
        <v>84</v>
      </c>
      <c r="C184" s="3" t="s">
        <v>83</v>
      </c>
      <c r="D184" t="str">
        <f t="shared" si="2"/>
        <v>Antrópico Húmedo</v>
      </c>
    </row>
    <row r="185" spans="1:4" x14ac:dyDescent="0.3">
      <c r="A185" s="3">
        <v>39.495000000000005</v>
      </c>
      <c r="B185" s="3" t="s">
        <v>84</v>
      </c>
      <c r="C185" s="3" t="s">
        <v>83</v>
      </c>
      <c r="D185" t="str">
        <f t="shared" si="2"/>
        <v>Antrópico Húmedo</v>
      </c>
    </row>
    <row r="186" spans="1:4" x14ac:dyDescent="0.3">
      <c r="A186" s="3">
        <v>39.79</v>
      </c>
      <c r="B186" s="3" t="s">
        <v>84</v>
      </c>
      <c r="C186" s="3" t="s">
        <v>83</v>
      </c>
      <c r="D186" t="str">
        <f t="shared" si="2"/>
        <v>Antrópico Húmedo</v>
      </c>
    </row>
    <row r="187" spans="1:4" x14ac:dyDescent="0.3">
      <c r="A187" s="3">
        <v>53.075000000000003</v>
      </c>
      <c r="B187" s="3" t="s">
        <v>84</v>
      </c>
      <c r="C187" s="3" t="s">
        <v>83</v>
      </c>
      <c r="D187" t="str">
        <f t="shared" si="2"/>
        <v>Antrópico Húmedo</v>
      </c>
    </row>
    <row r="188" spans="1:4" x14ac:dyDescent="0.3">
      <c r="A188" s="3">
        <v>48.230000000000004</v>
      </c>
      <c r="B188" s="3" t="s">
        <v>84</v>
      </c>
      <c r="C188" s="3" t="s">
        <v>83</v>
      </c>
      <c r="D188" t="str">
        <f t="shared" si="2"/>
        <v>Antrópico Húmedo</v>
      </c>
    </row>
    <row r="189" spans="1:4" x14ac:dyDescent="0.3">
      <c r="A189" s="3">
        <v>72.765000000000001</v>
      </c>
      <c r="B189" s="3" t="s">
        <v>84</v>
      </c>
      <c r="C189" s="3" t="s">
        <v>83</v>
      </c>
      <c r="D189" t="str">
        <f t="shared" si="2"/>
        <v>Antrópico Húmedo</v>
      </c>
    </row>
    <row r="190" spans="1:4" x14ac:dyDescent="0.3">
      <c r="A190" s="3">
        <v>74.12</v>
      </c>
      <c r="B190" s="3" t="s">
        <v>84</v>
      </c>
      <c r="C190" s="3" t="s">
        <v>83</v>
      </c>
      <c r="D190" t="str">
        <f t="shared" si="2"/>
        <v>Antrópico Húmedo</v>
      </c>
    </row>
    <row r="191" spans="1:4" x14ac:dyDescent="0.3">
      <c r="A191" s="3">
        <v>52.894999999999996</v>
      </c>
      <c r="B191" s="3" t="s">
        <v>84</v>
      </c>
      <c r="C191" s="3" t="s">
        <v>83</v>
      </c>
      <c r="D191" t="str">
        <f t="shared" si="2"/>
        <v>Antrópico Húmedo</v>
      </c>
    </row>
    <row r="192" spans="1:4" x14ac:dyDescent="0.3">
      <c r="A192" s="3">
        <v>50.739999999999995</v>
      </c>
      <c r="B192" s="3" t="s">
        <v>84</v>
      </c>
      <c r="C192" s="3" t="s">
        <v>83</v>
      </c>
      <c r="D192" t="str">
        <f t="shared" si="2"/>
        <v>Antrópico Húmedo</v>
      </c>
    </row>
    <row r="193" spans="1:4" x14ac:dyDescent="0.3">
      <c r="A193" s="3">
        <v>38.965000000000003</v>
      </c>
      <c r="B193" s="3" t="s">
        <v>84</v>
      </c>
      <c r="C193" s="3" t="s">
        <v>83</v>
      </c>
      <c r="D193" t="str">
        <f t="shared" si="2"/>
        <v>Antrópico Húmedo</v>
      </c>
    </row>
    <row r="194" spans="1:4" x14ac:dyDescent="0.3">
      <c r="A194" s="3">
        <v>83.95</v>
      </c>
      <c r="B194" s="3" t="s">
        <v>84</v>
      </c>
      <c r="C194" s="3" t="s">
        <v>83</v>
      </c>
      <c r="D194" t="str">
        <f t="shared" si="2"/>
        <v>Antrópico Húmedo</v>
      </c>
    </row>
    <row r="195" spans="1:4" x14ac:dyDescent="0.3">
      <c r="A195" s="3">
        <v>85.91</v>
      </c>
      <c r="B195" s="3" t="s">
        <v>84</v>
      </c>
      <c r="C195" s="3" t="s">
        <v>83</v>
      </c>
      <c r="D195" t="str">
        <f t="shared" ref="D195:D258" si="3">C195&amp;" "&amp;B195</f>
        <v>Antrópico Húmedo</v>
      </c>
    </row>
    <row r="196" spans="1:4" x14ac:dyDescent="0.3">
      <c r="A196" s="3">
        <v>57.79</v>
      </c>
      <c r="B196" s="3" t="s">
        <v>84</v>
      </c>
      <c r="C196" s="3" t="s">
        <v>83</v>
      </c>
      <c r="D196" t="str">
        <f t="shared" si="3"/>
        <v>Antrópico Húmedo</v>
      </c>
    </row>
    <row r="197" spans="1:4" x14ac:dyDescent="0.3">
      <c r="A197" s="3">
        <v>71.52</v>
      </c>
      <c r="B197" s="3" t="s">
        <v>84</v>
      </c>
      <c r="C197" s="3" t="s">
        <v>83</v>
      </c>
      <c r="D197" t="str">
        <f t="shared" si="3"/>
        <v>Antrópico Húmedo</v>
      </c>
    </row>
    <row r="198" spans="1:4" x14ac:dyDescent="0.3">
      <c r="A198" s="3">
        <v>30.725000000000001</v>
      </c>
      <c r="B198" s="3" t="s">
        <v>84</v>
      </c>
      <c r="C198" s="3" t="s">
        <v>83</v>
      </c>
      <c r="D198" t="str">
        <f t="shared" si="3"/>
        <v>Antrópico Húmedo</v>
      </c>
    </row>
    <row r="199" spans="1:4" x14ac:dyDescent="0.3">
      <c r="A199" s="3">
        <v>80.41</v>
      </c>
      <c r="B199" s="3" t="s">
        <v>84</v>
      </c>
      <c r="C199" s="3" t="s">
        <v>83</v>
      </c>
      <c r="D199" t="str">
        <f t="shared" si="3"/>
        <v>Antrópico Húmedo</v>
      </c>
    </row>
    <row r="200" spans="1:4" x14ac:dyDescent="0.3">
      <c r="A200" s="3">
        <v>72.115000000000009</v>
      </c>
      <c r="B200" s="3" t="s">
        <v>84</v>
      </c>
      <c r="C200" s="3" t="s">
        <v>83</v>
      </c>
      <c r="D200" t="str">
        <f t="shared" si="3"/>
        <v>Antrópico Húmedo</v>
      </c>
    </row>
    <row r="201" spans="1:4" x14ac:dyDescent="0.3">
      <c r="A201" s="3">
        <v>79.86</v>
      </c>
      <c r="B201" s="3" t="s">
        <v>84</v>
      </c>
      <c r="C201" s="3" t="s">
        <v>83</v>
      </c>
      <c r="D201" t="str">
        <f t="shared" si="3"/>
        <v>Antrópico Húmedo</v>
      </c>
    </row>
    <row r="202" spans="1:4" x14ac:dyDescent="0.3">
      <c r="A202" s="3">
        <v>42.914999999999999</v>
      </c>
      <c r="B202" s="3" t="s">
        <v>84</v>
      </c>
      <c r="C202" s="3" t="s">
        <v>83</v>
      </c>
      <c r="D202" t="str">
        <f t="shared" si="3"/>
        <v>Antrópico Húmedo</v>
      </c>
    </row>
    <row r="203" spans="1:4" x14ac:dyDescent="0.3">
      <c r="A203" s="3">
        <v>74.03155000000001</v>
      </c>
      <c r="B203" s="3" t="s">
        <v>84</v>
      </c>
      <c r="C203" s="3" t="s">
        <v>83</v>
      </c>
      <c r="D203" t="str">
        <f t="shared" si="3"/>
        <v>Antrópico Húmedo</v>
      </c>
    </row>
    <row r="204" spans="1:4" x14ac:dyDescent="0.3">
      <c r="A204" s="3">
        <v>79.234999999999999</v>
      </c>
      <c r="B204" s="3" t="s">
        <v>82</v>
      </c>
      <c r="C204" s="3" t="s">
        <v>85</v>
      </c>
      <c r="D204" t="str">
        <f t="shared" si="3"/>
        <v>Bosque Secundario Seco</v>
      </c>
    </row>
    <row r="205" spans="1:4" x14ac:dyDescent="0.3">
      <c r="A205" s="3">
        <v>82.924999999999997</v>
      </c>
      <c r="B205" s="3" t="s">
        <v>82</v>
      </c>
      <c r="C205" s="3" t="s">
        <v>85</v>
      </c>
      <c r="D205" t="str">
        <f t="shared" si="3"/>
        <v>Bosque Secundario Seco</v>
      </c>
    </row>
    <row r="206" spans="1:4" x14ac:dyDescent="0.3">
      <c r="A206" s="3">
        <v>86.485000000000014</v>
      </c>
      <c r="B206" s="3" t="s">
        <v>82</v>
      </c>
      <c r="C206" s="3" t="s">
        <v>85</v>
      </c>
      <c r="D206" t="str">
        <f t="shared" si="3"/>
        <v>Bosque Secundario Seco</v>
      </c>
    </row>
    <row r="207" spans="1:4" x14ac:dyDescent="0.3">
      <c r="A207" s="3">
        <v>86.704999999999998</v>
      </c>
      <c r="B207" s="3" t="s">
        <v>82</v>
      </c>
      <c r="C207" s="3" t="s">
        <v>85</v>
      </c>
      <c r="D207" t="str">
        <f t="shared" si="3"/>
        <v>Bosque Secundario Seco</v>
      </c>
    </row>
    <row r="208" spans="1:4" x14ac:dyDescent="0.3">
      <c r="A208" s="3">
        <v>86.045000000000002</v>
      </c>
      <c r="B208" s="3" t="s">
        <v>82</v>
      </c>
      <c r="C208" s="3" t="s">
        <v>85</v>
      </c>
      <c r="D208" t="str">
        <f t="shared" si="3"/>
        <v>Bosque Secundario Seco</v>
      </c>
    </row>
    <row r="209" spans="1:4" x14ac:dyDescent="0.3">
      <c r="A209" s="3">
        <v>81.93</v>
      </c>
      <c r="B209" s="3" t="s">
        <v>82</v>
      </c>
      <c r="C209" s="3" t="s">
        <v>85</v>
      </c>
      <c r="D209" t="str">
        <f t="shared" si="3"/>
        <v>Bosque Secundario Seco</v>
      </c>
    </row>
    <row r="210" spans="1:4" x14ac:dyDescent="0.3">
      <c r="A210" s="3">
        <v>86.37</v>
      </c>
      <c r="B210" s="3" t="s">
        <v>82</v>
      </c>
      <c r="C210" s="3" t="s">
        <v>85</v>
      </c>
      <c r="D210" t="str">
        <f t="shared" si="3"/>
        <v>Bosque Secundario Seco</v>
      </c>
    </row>
    <row r="211" spans="1:4" x14ac:dyDescent="0.3">
      <c r="A211" s="3">
        <v>86.3</v>
      </c>
      <c r="B211" s="3" t="s">
        <v>82</v>
      </c>
      <c r="C211" s="3" t="s">
        <v>85</v>
      </c>
      <c r="D211" t="str">
        <f t="shared" si="3"/>
        <v>Bosque Secundario Seco</v>
      </c>
    </row>
    <row r="212" spans="1:4" x14ac:dyDescent="0.3">
      <c r="A212" s="3">
        <v>88.245000000000005</v>
      </c>
      <c r="B212" s="3" t="s">
        <v>82</v>
      </c>
      <c r="C212" s="3" t="s">
        <v>85</v>
      </c>
      <c r="D212" t="str">
        <f t="shared" si="3"/>
        <v>Bosque Secundario Seco</v>
      </c>
    </row>
    <row r="213" spans="1:4" x14ac:dyDescent="0.3">
      <c r="A213" s="3">
        <v>89.18</v>
      </c>
      <c r="B213" s="3" t="s">
        <v>82</v>
      </c>
      <c r="C213" s="3" t="s">
        <v>85</v>
      </c>
      <c r="D213" t="str">
        <f t="shared" si="3"/>
        <v>Bosque Secundario Seco</v>
      </c>
    </row>
    <row r="214" spans="1:4" x14ac:dyDescent="0.3">
      <c r="A214" s="3">
        <v>84.45</v>
      </c>
      <c r="B214" s="3" t="s">
        <v>82</v>
      </c>
      <c r="C214" s="3" t="s">
        <v>85</v>
      </c>
      <c r="D214" t="str">
        <f t="shared" si="3"/>
        <v>Bosque Secundario Seco</v>
      </c>
    </row>
    <row r="215" spans="1:4" x14ac:dyDescent="0.3">
      <c r="A215" s="3">
        <v>84.164999999999992</v>
      </c>
      <c r="B215" s="3" t="s">
        <v>82</v>
      </c>
      <c r="C215" s="3" t="s">
        <v>85</v>
      </c>
      <c r="D215" t="str">
        <f t="shared" si="3"/>
        <v>Bosque Secundario Seco</v>
      </c>
    </row>
    <row r="216" spans="1:4" x14ac:dyDescent="0.3">
      <c r="A216" s="3">
        <v>84.55</v>
      </c>
      <c r="B216" s="3" t="s">
        <v>82</v>
      </c>
      <c r="C216" s="3" t="s">
        <v>85</v>
      </c>
      <c r="D216" t="str">
        <f t="shared" si="3"/>
        <v>Bosque Secundario Seco</v>
      </c>
    </row>
    <row r="217" spans="1:4" x14ac:dyDescent="0.3">
      <c r="A217" s="3">
        <v>81.87</v>
      </c>
      <c r="B217" s="3" t="s">
        <v>82</v>
      </c>
      <c r="C217" s="3" t="s">
        <v>85</v>
      </c>
      <c r="D217" t="str">
        <f t="shared" si="3"/>
        <v>Bosque Secundario Seco</v>
      </c>
    </row>
    <row r="218" spans="1:4" x14ac:dyDescent="0.3">
      <c r="A218" s="3">
        <v>84.15</v>
      </c>
      <c r="B218" s="3" t="s">
        <v>82</v>
      </c>
      <c r="C218" s="3" t="s">
        <v>85</v>
      </c>
      <c r="D218" t="str">
        <f t="shared" si="3"/>
        <v>Bosque Secundario Seco</v>
      </c>
    </row>
    <row r="219" spans="1:4" x14ac:dyDescent="0.3">
      <c r="A219" s="3">
        <v>79.72999999999999</v>
      </c>
      <c r="B219" s="3" t="s">
        <v>82</v>
      </c>
      <c r="C219" s="3" t="s">
        <v>85</v>
      </c>
      <c r="D219" t="str">
        <f t="shared" si="3"/>
        <v>Bosque Secundario Seco</v>
      </c>
    </row>
    <row r="220" spans="1:4" x14ac:dyDescent="0.3">
      <c r="A220" s="3">
        <v>89.555000000000007</v>
      </c>
      <c r="B220" s="3" t="s">
        <v>82</v>
      </c>
      <c r="C220" s="3" t="s">
        <v>85</v>
      </c>
      <c r="D220" t="str">
        <f t="shared" si="3"/>
        <v>Bosque Secundario Seco</v>
      </c>
    </row>
    <row r="221" spans="1:4" x14ac:dyDescent="0.3">
      <c r="A221" s="3">
        <v>90.490000000000009</v>
      </c>
      <c r="B221" s="3" t="s">
        <v>82</v>
      </c>
      <c r="C221" s="3" t="s">
        <v>85</v>
      </c>
      <c r="D221" t="str">
        <f t="shared" si="3"/>
        <v>Bosque Secundario Seco</v>
      </c>
    </row>
    <row r="222" spans="1:4" x14ac:dyDescent="0.3">
      <c r="A222" s="3">
        <v>91.919999999999987</v>
      </c>
      <c r="B222" s="3" t="s">
        <v>82</v>
      </c>
      <c r="C222" s="3" t="s">
        <v>85</v>
      </c>
      <c r="D222" t="str">
        <f t="shared" si="3"/>
        <v>Bosque Secundario Seco</v>
      </c>
    </row>
    <row r="223" spans="1:4" x14ac:dyDescent="0.3">
      <c r="A223" s="3">
        <v>86.954999999999998</v>
      </c>
      <c r="B223" s="3" t="s">
        <v>82</v>
      </c>
      <c r="C223" s="3" t="s">
        <v>85</v>
      </c>
      <c r="D223" t="str">
        <f t="shared" si="3"/>
        <v>Bosque Secundario Seco</v>
      </c>
    </row>
    <row r="224" spans="1:4" x14ac:dyDescent="0.3">
      <c r="A224" s="3">
        <v>74.930000000000007</v>
      </c>
      <c r="B224" s="3" t="s">
        <v>82</v>
      </c>
      <c r="C224" s="3" t="s">
        <v>85</v>
      </c>
      <c r="D224" t="str">
        <f t="shared" si="3"/>
        <v>Bosque Secundario Seco</v>
      </c>
    </row>
    <row r="225" spans="1:4" x14ac:dyDescent="0.3">
      <c r="A225" s="3">
        <v>84.745000000000005</v>
      </c>
      <c r="B225" s="3" t="s">
        <v>82</v>
      </c>
      <c r="C225" s="3" t="s">
        <v>85</v>
      </c>
      <c r="D225" t="str">
        <f t="shared" si="3"/>
        <v>Bosque Secundario Seco</v>
      </c>
    </row>
    <row r="226" spans="1:4" x14ac:dyDescent="0.3">
      <c r="A226" s="3">
        <v>87.294999999999987</v>
      </c>
      <c r="B226" s="3" t="s">
        <v>82</v>
      </c>
      <c r="C226" s="3" t="s">
        <v>85</v>
      </c>
      <c r="D226" t="str">
        <f t="shared" si="3"/>
        <v>Bosque Secundario Seco</v>
      </c>
    </row>
    <row r="227" spans="1:4" x14ac:dyDescent="0.3">
      <c r="A227" s="3">
        <v>88.199999999999989</v>
      </c>
      <c r="B227" s="3" t="s">
        <v>82</v>
      </c>
      <c r="C227" s="3" t="s">
        <v>85</v>
      </c>
      <c r="D227" t="str">
        <f t="shared" si="3"/>
        <v>Bosque Secundario Seco</v>
      </c>
    </row>
    <row r="228" spans="1:4" x14ac:dyDescent="0.3">
      <c r="A228" s="3">
        <v>76.91</v>
      </c>
      <c r="B228" s="3" t="s">
        <v>82</v>
      </c>
      <c r="C228" s="3" t="s">
        <v>85</v>
      </c>
      <c r="D228" t="str">
        <f t="shared" si="3"/>
        <v>Bosque Secundario Seco</v>
      </c>
    </row>
    <row r="229" spans="1:4" x14ac:dyDescent="0.3">
      <c r="A229" s="3">
        <v>71.884999999999991</v>
      </c>
      <c r="B229" s="3" t="s">
        <v>82</v>
      </c>
      <c r="C229" s="3" t="s">
        <v>85</v>
      </c>
      <c r="D229" t="str">
        <f t="shared" si="3"/>
        <v>Bosque Secundario Seco</v>
      </c>
    </row>
    <row r="230" spans="1:4" x14ac:dyDescent="0.3">
      <c r="A230" s="3">
        <v>84.990000000000009</v>
      </c>
      <c r="B230" s="3" t="s">
        <v>82</v>
      </c>
      <c r="C230" s="3" t="s">
        <v>85</v>
      </c>
      <c r="D230" t="str">
        <f t="shared" si="3"/>
        <v>Bosque Secundario Seco</v>
      </c>
    </row>
    <row r="231" spans="1:4" x14ac:dyDescent="0.3">
      <c r="A231" s="3">
        <v>80.960000000000008</v>
      </c>
      <c r="B231" s="3" t="s">
        <v>82</v>
      </c>
      <c r="C231" s="3" t="s">
        <v>85</v>
      </c>
      <c r="D231" t="str">
        <f t="shared" si="3"/>
        <v>Bosque Secundario Seco</v>
      </c>
    </row>
    <row r="232" spans="1:4" x14ac:dyDescent="0.3">
      <c r="A232" s="3">
        <v>84.72</v>
      </c>
      <c r="B232" s="3" t="s">
        <v>82</v>
      </c>
      <c r="C232" s="3" t="s">
        <v>85</v>
      </c>
      <c r="D232" t="str">
        <f t="shared" si="3"/>
        <v>Bosque Secundario Seco</v>
      </c>
    </row>
    <row r="233" spans="1:4" x14ac:dyDescent="0.3">
      <c r="A233" s="3">
        <v>90.465000000000003</v>
      </c>
      <c r="B233" s="3" t="s">
        <v>82</v>
      </c>
      <c r="C233" s="3" t="s">
        <v>85</v>
      </c>
      <c r="D233" t="str">
        <f t="shared" si="3"/>
        <v>Bosque Secundario Seco</v>
      </c>
    </row>
    <row r="234" spans="1:4" x14ac:dyDescent="0.3">
      <c r="A234" s="3">
        <v>84.45</v>
      </c>
      <c r="B234" s="3" t="s">
        <v>82</v>
      </c>
      <c r="C234" s="3" t="s">
        <v>85</v>
      </c>
      <c r="D234" t="str">
        <f t="shared" si="3"/>
        <v>Bosque Secundario Seco</v>
      </c>
    </row>
    <row r="235" spans="1:4" x14ac:dyDescent="0.3">
      <c r="A235" s="3">
        <v>86.984999999999999</v>
      </c>
      <c r="B235" s="3" t="s">
        <v>82</v>
      </c>
      <c r="C235" s="3" t="s">
        <v>85</v>
      </c>
      <c r="D235" t="str">
        <f t="shared" si="3"/>
        <v>Bosque Secundario Seco</v>
      </c>
    </row>
    <row r="236" spans="1:4" x14ac:dyDescent="0.3">
      <c r="A236" s="3">
        <v>85.235000000000014</v>
      </c>
      <c r="B236" s="3" t="s">
        <v>82</v>
      </c>
      <c r="C236" s="3" t="s">
        <v>85</v>
      </c>
      <c r="D236" t="str">
        <f t="shared" si="3"/>
        <v>Bosque Secundario Seco</v>
      </c>
    </row>
    <row r="237" spans="1:4" x14ac:dyDescent="0.3">
      <c r="A237" s="3">
        <v>87.224999999999994</v>
      </c>
      <c r="B237" s="3" t="s">
        <v>82</v>
      </c>
      <c r="C237" s="3" t="s">
        <v>85</v>
      </c>
      <c r="D237" t="str">
        <f t="shared" si="3"/>
        <v>Bosque Secundario Seco</v>
      </c>
    </row>
    <row r="238" spans="1:4" x14ac:dyDescent="0.3">
      <c r="A238" s="3">
        <v>89.22</v>
      </c>
      <c r="B238" s="3" t="s">
        <v>82</v>
      </c>
      <c r="C238" s="3" t="s">
        <v>85</v>
      </c>
      <c r="D238" t="str">
        <f t="shared" si="3"/>
        <v>Bosque Secundario Seco</v>
      </c>
    </row>
    <row r="239" spans="1:4" x14ac:dyDescent="0.3">
      <c r="A239" s="3">
        <v>87.254999999999995</v>
      </c>
      <c r="B239" s="3" t="s">
        <v>82</v>
      </c>
      <c r="C239" s="3" t="s">
        <v>85</v>
      </c>
      <c r="D239" t="str">
        <f t="shared" si="3"/>
        <v>Bosque Secundario Seco</v>
      </c>
    </row>
    <row r="240" spans="1:4" x14ac:dyDescent="0.3">
      <c r="A240" s="3">
        <v>82.039999999999992</v>
      </c>
      <c r="B240" s="3" t="s">
        <v>82</v>
      </c>
      <c r="C240" s="3" t="s">
        <v>85</v>
      </c>
      <c r="D240" t="str">
        <f t="shared" si="3"/>
        <v>Bosque Secundario Seco</v>
      </c>
    </row>
    <row r="241" spans="1:4" x14ac:dyDescent="0.3">
      <c r="A241" s="3">
        <v>83.805000000000007</v>
      </c>
      <c r="B241" s="3" t="s">
        <v>82</v>
      </c>
      <c r="C241" s="3" t="s">
        <v>85</v>
      </c>
      <c r="D241" t="str">
        <f t="shared" si="3"/>
        <v>Bosque Secundario Seco</v>
      </c>
    </row>
    <row r="242" spans="1:4" x14ac:dyDescent="0.3">
      <c r="A242" s="3">
        <v>86.13</v>
      </c>
      <c r="B242" s="3" t="s">
        <v>82</v>
      </c>
      <c r="C242" s="3" t="s">
        <v>85</v>
      </c>
      <c r="D242" t="str">
        <f t="shared" si="3"/>
        <v>Bosque Secundario Seco</v>
      </c>
    </row>
    <row r="243" spans="1:4" x14ac:dyDescent="0.3">
      <c r="A243" s="3">
        <v>88.96</v>
      </c>
      <c r="B243" s="3" t="s">
        <v>82</v>
      </c>
      <c r="C243" s="3" t="s">
        <v>85</v>
      </c>
      <c r="D243" t="str">
        <f t="shared" si="3"/>
        <v>Bosque Secundario Seco</v>
      </c>
    </row>
    <row r="244" spans="1:4" x14ac:dyDescent="0.3">
      <c r="A244" s="3">
        <v>82.240000000000009</v>
      </c>
      <c r="B244" s="3" t="s">
        <v>82</v>
      </c>
      <c r="C244" s="3" t="s">
        <v>85</v>
      </c>
      <c r="D244" t="str">
        <f t="shared" si="3"/>
        <v>Bosque Secundario Seco</v>
      </c>
    </row>
    <row r="245" spans="1:4" x14ac:dyDescent="0.3">
      <c r="A245" s="3">
        <v>81.91</v>
      </c>
      <c r="B245" s="3" t="s">
        <v>82</v>
      </c>
      <c r="C245" s="3" t="s">
        <v>85</v>
      </c>
      <c r="D245" t="str">
        <f t="shared" si="3"/>
        <v>Bosque Secundario Seco</v>
      </c>
    </row>
    <row r="246" spans="1:4" x14ac:dyDescent="0.3">
      <c r="A246" s="3">
        <v>86.914999999999992</v>
      </c>
      <c r="B246" s="3" t="s">
        <v>82</v>
      </c>
      <c r="C246" s="3" t="s">
        <v>85</v>
      </c>
      <c r="D246" t="str">
        <f t="shared" si="3"/>
        <v>Bosque Secundario Seco</v>
      </c>
    </row>
    <row r="247" spans="1:4" x14ac:dyDescent="0.3">
      <c r="A247" s="3">
        <v>88.174999999999997</v>
      </c>
      <c r="B247" s="3" t="s">
        <v>82</v>
      </c>
      <c r="C247" s="3" t="s">
        <v>85</v>
      </c>
      <c r="D247" t="str">
        <f t="shared" si="3"/>
        <v>Bosque Secundario Seco</v>
      </c>
    </row>
    <row r="248" spans="1:4" x14ac:dyDescent="0.3">
      <c r="A248" s="3">
        <v>85.064999999999998</v>
      </c>
      <c r="B248" s="3" t="s">
        <v>82</v>
      </c>
      <c r="C248" s="3" t="s">
        <v>85</v>
      </c>
      <c r="D248" t="str">
        <f t="shared" si="3"/>
        <v>Bosque Secundario Seco</v>
      </c>
    </row>
    <row r="249" spans="1:4" x14ac:dyDescent="0.3">
      <c r="A249" s="3">
        <v>80.715000000000003</v>
      </c>
      <c r="B249" s="3" t="s">
        <v>82</v>
      </c>
      <c r="C249" s="3" t="s">
        <v>85</v>
      </c>
      <c r="D249" t="str">
        <f t="shared" si="3"/>
        <v>Bosque Secundario Seco</v>
      </c>
    </row>
    <row r="250" spans="1:4" x14ac:dyDescent="0.3">
      <c r="A250" s="3">
        <v>84.38</v>
      </c>
      <c r="B250" s="3" t="s">
        <v>82</v>
      </c>
      <c r="C250" s="3" t="s">
        <v>85</v>
      </c>
      <c r="D250" t="str">
        <f t="shared" si="3"/>
        <v>Bosque Secundario Seco</v>
      </c>
    </row>
    <row r="251" spans="1:4" x14ac:dyDescent="0.3">
      <c r="A251" s="3">
        <v>79.295000000000002</v>
      </c>
      <c r="B251" s="3" t="s">
        <v>82</v>
      </c>
      <c r="C251" s="3" t="s">
        <v>85</v>
      </c>
      <c r="D251" t="str">
        <f t="shared" si="3"/>
        <v>Bosque Secundario Seco</v>
      </c>
    </row>
    <row r="252" spans="1:4" x14ac:dyDescent="0.3">
      <c r="A252" s="3">
        <v>81.819999999999993</v>
      </c>
      <c r="B252" s="3" t="s">
        <v>82</v>
      </c>
      <c r="C252" s="3" t="s">
        <v>85</v>
      </c>
      <c r="D252" t="str">
        <f t="shared" si="3"/>
        <v>Bosque Secundario Seco</v>
      </c>
    </row>
    <row r="253" spans="1:4" x14ac:dyDescent="0.3">
      <c r="A253" s="3">
        <v>71.75</v>
      </c>
      <c r="B253" s="3" t="s">
        <v>82</v>
      </c>
      <c r="C253" s="3" t="s">
        <v>85</v>
      </c>
      <c r="D253" t="str">
        <f t="shared" si="3"/>
        <v>Bosque Secundario Seco</v>
      </c>
    </row>
    <row r="254" spans="1:4" x14ac:dyDescent="0.3">
      <c r="A254" s="3">
        <v>80.38</v>
      </c>
      <c r="B254" s="3" t="s">
        <v>82</v>
      </c>
      <c r="C254" s="3" t="s">
        <v>85</v>
      </c>
      <c r="D254" t="str">
        <f t="shared" si="3"/>
        <v>Bosque Secundario Seco</v>
      </c>
    </row>
    <row r="255" spans="1:4" x14ac:dyDescent="0.3">
      <c r="A255" s="3">
        <v>85.574999999999989</v>
      </c>
      <c r="B255" s="3" t="s">
        <v>82</v>
      </c>
      <c r="C255" s="3" t="s">
        <v>85</v>
      </c>
      <c r="D255" t="str">
        <f t="shared" si="3"/>
        <v>Bosque Secundario Seco</v>
      </c>
    </row>
    <row r="256" spans="1:4" x14ac:dyDescent="0.3">
      <c r="A256" s="3">
        <v>89.38</v>
      </c>
      <c r="B256" s="3" t="s">
        <v>82</v>
      </c>
      <c r="C256" s="3" t="s">
        <v>85</v>
      </c>
      <c r="D256" t="str">
        <f t="shared" si="3"/>
        <v>Bosque Secundario Seco</v>
      </c>
    </row>
    <row r="257" spans="1:4" x14ac:dyDescent="0.3">
      <c r="A257" s="3">
        <v>80.865000000000009</v>
      </c>
      <c r="B257" s="3" t="s">
        <v>82</v>
      </c>
      <c r="C257" s="3" t="s">
        <v>85</v>
      </c>
      <c r="D257" t="str">
        <f t="shared" si="3"/>
        <v>Bosque Secundario Seco</v>
      </c>
    </row>
    <row r="258" spans="1:4" x14ac:dyDescent="0.3">
      <c r="A258" s="3">
        <v>79.75</v>
      </c>
      <c r="B258" s="3" t="s">
        <v>82</v>
      </c>
      <c r="C258" s="3" t="s">
        <v>85</v>
      </c>
      <c r="D258" t="str">
        <f t="shared" si="3"/>
        <v>Bosque Secundario Seco</v>
      </c>
    </row>
    <row r="259" spans="1:4" x14ac:dyDescent="0.3">
      <c r="A259" s="3">
        <v>65.125</v>
      </c>
      <c r="B259" s="3" t="s">
        <v>82</v>
      </c>
      <c r="C259" s="3" t="s">
        <v>85</v>
      </c>
      <c r="D259" t="str">
        <f t="shared" ref="D259:D322" si="4">C259&amp;" "&amp;B259</f>
        <v>Bosque Secundario Seco</v>
      </c>
    </row>
    <row r="260" spans="1:4" x14ac:dyDescent="0.3">
      <c r="A260" s="3">
        <v>73.305000000000007</v>
      </c>
      <c r="B260" s="3" t="s">
        <v>82</v>
      </c>
      <c r="C260" s="3" t="s">
        <v>85</v>
      </c>
      <c r="D260" t="str">
        <f t="shared" si="4"/>
        <v>Bosque Secundario Seco</v>
      </c>
    </row>
    <row r="261" spans="1:4" x14ac:dyDescent="0.3">
      <c r="A261" s="3">
        <v>83.375</v>
      </c>
      <c r="B261" s="3" t="s">
        <v>82</v>
      </c>
      <c r="C261" s="3" t="s">
        <v>85</v>
      </c>
      <c r="D261" t="str">
        <f t="shared" si="4"/>
        <v>Bosque Secundario Seco</v>
      </c>
    </row>
    <row r="262" spans="1:4" x14ac:dyDescent="0.3">
      <c r="A262" s="3">
        <v>85.694999999999993</v>
      </c>
      <c r="B262" s="3" t="s">
        <v>82</v>
      </c>
      <c r="C262" s="3" t="s">
        <v>85</v>
      </c>
      <c r="D262" t="str">
        <f t="shared" si="4"/>
        <v>Bosque Secundario Seco</v>
      </c>
    </row>
    <row r="263" spans="1:4" x14ac:dyDescent="0.3">
      <c r="A263" s="3">
        <v>73.69</v>
      </c>
      <c r="B263" s="3" t="s">
        <v>82</v>
      </c>
      <c r="C263" s="3" t="s">
        <v>85</v>
      </c>
      <c r="D263" t="str">
        <f t="shared" si="4"/>
        <v>Bosque Secundario Seco</v>
      </c>
    </row>
    <row r="264" spans="1:4" x14ac:dyDescent="0.3">
      <c r="A264" s="3">
        <v>86.039999999999992</v>
      </c>
      <c r="B264" s="3" t="s">
        <v>82</v>
      </c>
      <c r="C264" s="3" t="s">
        <v>85</v>
      </c>
      <c r="D264" t="str">
        <f t="shared" si="4"/>
        <v>Bosque Secundario Seco</v>
      </c>
    </row>
    <row r="265" spans="1:4" x14ac:dyDescent="0.3">
      <c r="A265" s="3">
        <v>78.734999999999999</v>
      </c>
      <c r="B265" s="3" t="s">
        <v>82</v>
      </c>
      <c r="C265" s="3" t="s">
        <v>85</v>
      </c>
      <c r="D265" t="str">
        <f t="shared" si="4"/>
        <v>Bosque Secundario Seco</v>
      </c>
    </row>
    <row r="266" spans="1:4" x14ac:dyDescent="0.3">
      <c r="A266" s="3">
        <v>77.085000000000008</v>
      </c>
      <c r="B266" s="3" t="s">
        <v>82</v>
      </c>
      <c r="C266" s="3" t="s">
        <v>85</v>
      </c>
      <c r="D266" t="str">
        <f t="shared" si="4"/>
        <v>Bosque Secundario Seco</v>
      </c>
    </row>
    <row r="267" spans="1:4" x14ac:dyDescent="0.3">
      <c r="A267" s="3">
        <v>78.78</v>
      </c>
      <c r="B267" s="3" t="s">
        <v>82</v>
      </c>
      <c r="C267" s="3" t="s">
        <v>85</v>
      </c>
      <c r="D267" t="str">
        <f t="shared" si="4"/>
        <v>Bosque Secundario Seco</v>
      </c>
    </row>
    <row r="268" spans="1:4" x14ac:dyDescent="0.3">
      <c r="A268" s="3">
        <v>83.944999999999993</v>
      </c>
      <c r="B268" s="3" t="s">
        <v>82</v>
      </c>
      <c r="C268" s="3" t="s">
        <v>85</v>
      </c>
      <c r="D268" t="str">
        <f t="shared" si="4"/>
        <v>Bosque Secundario Seco</v>
      </c>
    </row>
    <row r="269" spans="1:4" x14ac:dyDescent="0.3">
      <c r="A269" s="3">
        <v>78.454999999999998</v>
      </c>
      <c r="B269" s="3" t="s">
        <v>82</v>
      </c>
      <c r="C269" s="3" t="s">
        <v>85</v>
      </c>
      <c r="D269" t="str">
        <f t="shared" si="4"/>
        <v>Bosque Secundario Seco</v>
      </c>
    </row>
    <row r="270" spans="1:4" x14ac:dyDescent="0.3">
      <c r="A270" s="3">
        <v>84.57</v>
      </c>
      <c r="B270" s="3" t="s">
        <v>82</v>
      </c>
      <c r="C270" s="3" t="s">
        <v>85</v>
      </c>
      <c r="D270" t="str">
        <f t="shared" si="4"/>
        <v>Bosque Secundario Seco</v>
      </c>
    </row>
    <row r="271" spans="1:4" x14ac:dyDescent="0.3">
      <c r="A271" s="3">
        <v>72.674999999999997</v>
      </c>
      <c r="B271" s="3" t="s">
        <v>82</v>
      </c>
      <c r="C271" s="3" t="s">
        <v>85</v>
      </c>
      <c r="D271" t="str">
        <f t="shared" si="4"/>
        <v>Bosque Secundario Seco</v>
      </c>
    </row>
    <row r="272" spans="1:4" x14ac:dyDescent="0.3">
      <c r="A272" s="3">
        <v>72.39</v>
      </c>
      <c r="B272" s="3" t="s">
        <v>82</v>
      </c>
      <c r="C272" s="3" t="s">
        <v>85</v>
      </c>
      <c r="D272" t="str">
        <f t="shared" si="4"/>
        <v>Bosque Secundario Seco</v>
      </c>
    </row>
    <row r="273" spans="1:4" x14ac:dyDescent="0.3">
      <c r="A273" s="3">
        <v>87.06</v>
      </c>
      <c r="B273" s="3" t="s">
        <v>82</v>
      </c>
      <c r="C273" s="3" t="s">
        <v>85</v>
      </c>
      <c r="D273" t="str">
        <f t="shared" si="4"/>
        <v>Bosque Secundario Seco</v>
      </c>
    </row>
    <row r="274" spans="1:4" x14ac:dyDescent="0.3">
      <c r="A274" s="3">
        <v>82.43</v>
      </c>
      <c r="B274" s="3" t="s">
        <v>82</v>
      </c>
      <c r="C274" s="3" t="s">
        <v>85</v>
      </c>
      <c r="D274" t="str">
        <f t="shared" si="4"/>
        <v>Bosque Secundario Seco</v>
      </c>
    </row>
    <row r="275" spans="1:4" x14ac:dyDescent="0.3">
      <c r="A275" s="3">
        <v>79.490000000000009</v>
      </c>
      <c r="B275" s="3" t="s">
        <v>82</v>
      </c>
      <c r="C275" s="3" t="s">
        <v>85</v>
      </c>
      <c r="D275" t="str">
        <f t="shared" si="4"/>
        <v>Bosque Secundario Seco</v>
      </c>
    </row>
    <row r="276" spans="1:4" x14ac:dyDescent="0.3">
      <c r="A276" s="3">
        <v>77.674999999999997</v>
      </c>
      <c r="B276" s="3" t="s">
        <v>82</v>
      </c>
      <c r="C276" s="3" t="s">
        <v>85</v>
      </c>
      <c r="D276" t="str">
        <f t="shared" si="4"/>
        <v>Bosque Secundario Seco</v>
      </c>
    </row>
    <row r="277" spans="1:4" x14ac:dyDescent="0.3">
      <c r="A277" s="3">
        <v>82.26</v>
      </c>
      <c r="B277" s="3" t="s">
        <v>82</v>
      </c>
      <c r="C277" s="3" t="s">
        <v>85</v>
      </c>
      <c r="D277" t="str">
        <f t="shared" si="4"/>
        <v>Bosque Secundario Seco</v>
      </c>
    </row>
    <row r="278" spans="1:4" x14ac:dyDescent="0.3">
      <c r="A278" s="3">
        <v>80.31</v>
      </c>
      <c r="B278" s="3" t="s">
        <v>82</v>
      </c>
      <c r="C278" s="3" t="s">
        <v>85</v>
      </c>
      <c r="D278" t="str">
        <f t="shared" si="4"/>
        <v>Bosque Secundario Seco</v>
      </c>
    </row>
    <row r="279" spans="1:4" x14ac:dyDescent="0.3">
      <c r="A279" s="3">
        <v>82.944999999999993</v>
      </c>
      <c r="B279" s="3" t="s">
        <v>82</v>
      </c>
      <c r="C279" s="3" t="s">
        <v>85</v>
      </c>
      <c r="D279" t="str">
        <f t="shared" si="4"/>
        <v>Bosque Secundario Seco</v>
      </c>
    </row>
    <row r="280" spans="1:4" x14ac:dyDescent="0.3">
      <c r="A280" s="3">
        <v>80.685000000000002</v>
      </c>
      <c r="B280" s="3" t="s">
        <v>82</v>
      </c>
      <c r="C280" s="3" t="s">
        <v>85</v>
      </c>
      <c r="D280" t="str">
        <f t="shared" si="4"/>
        <v>Bosque Secundario Seco</v>
      </c>
    </row>
    <row r="281" spans="1:4" x14ac:dyDescent="0.3">
      <c r="A281" s="3">
        <v>84.86</v>
      </c>
      <c r="B281" s="3" t="s">
        <v>82</v>
      </c>
      <c r="C281" s="3" t="s">
        <v>85</v>
      </c>
      <c r="D281" t="str">
        <f t="shared" si="4"/>
        <v>Bosque Secundario Seco</v>
      </c>
    </row>
    <row r="282" spans="1:4" x14ac:dyDescent="0.3">
      <c r="A282" s="3">
        <v>80.844999999999999</v>
      </c>
      <c r="B282" s="3" t="s">
        <v>82</v>
      </c>
      <c r="C282" s="3" t="s">
        <v>85</v>
      </c>
      <c r="D282" t="str">
        <f t="shared" si="4"/>
        <v>Bosque Secundario Seco</v>
      </c>
    </row>
    <row r="283" spans="1:4" x14ac:dyDescent="0.3">
      <c r="A283" s="3">
        <v>81.375</v>
      </c>
      <c r="B283" s="3" t="s">
        <v>82</v>
      </c>
      <c r="C283" s="3" t="s">
        <v>85</v>
      </c>
      <c r="D283" t="str">
        <f t="shared" si="4"/>
        <v>Bosque Secundario Seco</v>
      </c>
    </row>
    <row r="284" spans="1:4" x14ac:dyDescent="0.3">
      <c r="A284" s="3">
        <v>80.22999999999999</v>
      </c>
      <c r="B284" s="3" t="s">
        <v>82</v>
      </c>
      <c r="C284" s="3" t="s">
        <v>85</v>
      </c>
      <c r="D284" t="str">
        <f t="shared" si="4"/>
        <v>Bosque Secundario Seco</v>
      </c>
    </row>
    <row r="285" spans="1:4" x14ac:dyDescent="0.3">
      <c r="A285" s="3">
        <v>82.924999999999997</v>
      </c>
      <c r="B285" s="3" t="s">
        <v>82</v>
      </c>
      <c r="C285" s="3" t="s">
        <v>85</v>
      </c>
      <c r="D285" t="str">
        <f t="shared" si="4"/>
        <v>Bosque Secundario Seco</v>
      </c>
    </row>
    <row r="286" spans="1:4" x14ac:dyDescent="0.3">
      <c r="A286" s="3">
        <v>74.405000000000001</v>
      </c>
      <c r="B286" s="3" t="s">
        <v>82</v>
      </c>
      <c r="C286" s="3" t="s">
        <v>85</v>
      </c>
      <c r="D286" t="str">
        <f t="shared" si="4"/>
        <v>Bosque Secundario Seco</v>
      </c>
    </row>
    <row r="287" spans="1:4" x14ac:dyDescent="0.3">
      <c r="A287" s="3">
        <v>82.18</v>
      </c>
      <c r="B287" s="3" t="s">
        <v>82</v>
      </c>
      <c r="C287" s="3" t="s">
        <v>85</v>
      </c>
      <c r="D287" t="str">
        <f t="shared" si="4"/>
        <v>Bosque Secundario Seco</v>
      </c>
    </row>
    <row r="288" spans="1:4" x14ac:dyDescent="0.3">
      <c r="A288" s="3">
        <v>77.454999999999998</v>
      </c>
      <c r="B288" s="3" t="s">
        <v>82</v>
      </c>
      <c r="C288" s="3" t="s">
        <v>85</v>
      </c>
      <c r="D288" t="str">
        <f t="shared" si="4"/>
        <v>Bosque Secundario Seco</v>
      </c>
    </row>
    <row r="289" spans="1:4" x14ac:dyDescent="0.3">
      <c r="A289" s="3">
        <v>76.789999999999992</v>
      </c>
      <c r="B289" s="3" t="s">
        <v>82</v>
      </c>
      <c r="C289" s="3" t="s">
        <v>85</v>
      </c>
      <c r="D289" t="str">
        <f t="shared" si="4"/>
        <v>Bosque Secundario Seco</v>
      </c>
    </row>
    <row r="290" spans="1:4" x14ac:dyDescent="0.3">
      <c r="A290" s="3">
        <v>76.10499999999999</v>
      </c>
      <c r="B290" s="3" t="s">
        <v>82</v>
      </c>
      <c r="C290" s="3" t="s">
        <v>85</v>
      </c>
      <c r="D290" t="str">
        <f t="shared" si="4"/>
        <v>Bosque Secundario Seco</v>
      </c>
    </row>
    <row r="291" spans="1:4" x14ac:dyDescent="0.3">
      <c r="A291" s="3">
        <v>73.739999999999995</v>
      </c>
      <c r="B291" s="3" t="s">
        <v>82</v>
      </c>
      <c r="C291" s="3" t="s">
        <v>85</v>
      </c>
      <c r="D291" t="str">
        <f t="shared" si="4"/>
        <v>Bosque Secundario Seco</v>
      </c>
    </row>
    <row r="292" spans="1:4" x14ac:dyDescent="0.3">
      <c r="A292" s="3">
        <v>82.64500000000001</v>
      </c>
      <c r="B292" s="3" t="s">
        <v>82</v>
      </c>
      <c r="C292" s="3" t="s">
        <v>85</v>
      </c>
      <c r="D292" t="str">
        <f t="shared" si="4"/>
        <v>Bosque Secundario Seco</v>
      </c>
    </row>
    <row r="293" spans="1:4" x14ac:dyDescent="0.3">
      <c r="A293" s="3">
        <v>88.62</v>
      </c>
      <c r="B293" s="3" t="s">
        <v>82</v>
      </c>
      <c r="C293" s="3" t="s">
        <v>85</v>
      </c>
      <c r="D293" t="str">
        <f t="shared" si="4"/>
        <v>Bosque Secundario Seco</v>
      </c>
    </row>
    <row r="294" spans="1:4" x14ac:dyDescent="0.3">
      <c r="A294" s="3">
        <v>74.75</v>
      </c>
      <c r="B294" s="3" t="s">
        <v>82</v>
      </c>
      <c r="C294" s="3" t="s">
        <v>85</v>
      </c>
      <c r="D294" t="str">
        <f t="shared" si="4"/>
        <v>Bosque Secundario Seco</v>
      </c>
    </row>
    <row r="295" spans="1:4" x14ac:dyDescent="0.3">
      <c r="A295" s="3">
        <v>75.685000000000002</v>
      </c>
      <c r="B295" s="3" t="s">
        <v>82</v>
      </c>
      <c r="C295" s="3" t="s">
        <v>85</v>
      </c>
      <c r="D295" t="str">
        <f t="shared" si="4"/>
        <v>Bosque Secundario Seco</v>
      </c>
    </row>
    <row r="296" spans="1:4" x14ac:dyDescent="0.3">
      <c r="A296" s="3">
        <v>82.775000000000006</v>
      </c>
      <c r="B296" s="3" t="s">
        <v>82</v>
      </c>
      <c r="C296" s="3" t="s">
        <v>85</v>
      </c>
      <c r="D296" t="str">
        <f t="shared" si="4"/>
        <v>Bosque Secundario Seco</v>
      </c>
    </row>
    <row r="297" spans="1:4" x14ac:dyDescent="0.3">
      <c r="A297" s="3">
        <v>84.594999999999999</v>
      </c>
      <c r="B297" s="3" t="s">
        <v>82</v>
      </c>
      <c r="C297" s="3" t="s">
        <v>85</v>
      </c>
      <c r="D297" t="str">
        <f t="shared" si="4"/>
        <v>Bosque Secundario Seco</v>
      </c>
    </row>
    <row r="298" spans="1:4" x14ac:dyDescent="0.3">
      <c r="A298" s="3">
        <v>86.004999999999995</v>
      </c>
      <c r="B298" s="3" t="s">
        <v>82</v>
      </c>
      <c r="C298" s="3" t="s">
        <v>85</v>
      </c>
      <c r="D298" t="str">
        <f t="shared" si="4"/>
        <v>Bosque Secundario Seco</v>
      </c>
    </row>
    <row r="299" spans="1:4" x14ac:dyDescent="0.3">
      <c r="A299" s="3">
        <v>81.384999999999991</v>
      </c>
      <c r="B299" s="3" t="s">
        <v>82</v>
      </c>
      <c r="C299" s="3" t="s">
        <v>85</v>
      </c>
      <c r="D299" t="str">
        <f t="shared" si="4"/>
        <v>Bosque Secundario Seco</v>
      </c>
    </row>
    <row r="300" spans="1:4" x14ac:dyDescent="0.3">
      <c r="A300" s="3">
        <v>69.105000000000004</v>
      </c>
      <c r="B300" s="3" t="s">
        <v>82</v>
      </c>
      <c r="C300" s="3" t="s">
        <v>85</v>
      </c>
      <c r="D300" t="str">
        <f t="shared" si="4"/>
        <v>Bosque Secundario Seco</v>
      </c>
    </row>
    <row r="301" spans="1:4" x14ac:dyDescent="0.3">
      <c r="A301" s="3">
        <v>80.710000000000008</v>
      </c>
      <c r="B301" s="3" t="s">
        <v>82</v>
      </c>
      <c r="C301" s="3" t="s">
        <v>85</v>
      </c>
      <c r="D301" t="str">
        <f t="shared" si="4"/>
        <v>Bosque Secundario Seco</v>
      </c>
    </row>
    <row r="302" spans="1:4" x14ac:dyDescent="0.3">
      <c r="A302" s="3">
        <v>71.245000000000005</v>
      </c>
      <c r="B302" s="3" t="s">
        <v>82</v>
      </c>
      <c r="C302" s="3" t="s">
        <v>85</v>
      </c>
      <c r="D302" t="str">
        <f t="shared" si="4"/>
        <v>Bosque Secundario Seco</v>
      </c>
    </row>
    <row r="303" spans="1:4" x14ac:dyDescent="0.3">
      <c r="A303" s="3">
        <v>89.31</v>
      </c>
      <c r="B303" s="3" t="s">
        <v>82</v>
      </c>
      <c r="C303" s="3" t="s">
        <v>85</v>
      </c>
      <c r="D303" t="str">
        <f t="shared" si="4"/>
        <v>Bosque Secundario Seco</v>
      </c>
    </row>
    <row r="304" spans="1:4" x14ac:dyDescent="0.3">
      <c r="A304" s="3">
        <v>87.905000000000001</v>
      </c>
      <c r="B304" s="3" t="s">
        <v>84</v>
      </c>
      <c r="C304" s="3" t="s">
        <v>85</v>
      </c>
      <c r="D304" t="str">
        <f t="shared" si="4"/>
        <v>Bosque Secundario Húmedo</v>
      </c>
    </row>
    <row r="305" spans="1:4" x14ac:dyDescent="0.3">
      <c r="A305" s="3">
        <v>86.289999999999992</v>
      </c>
      <c r="B305" s="3" t="s">
        <v>84</v>
      </c>
      <c r="C305" s="3" t="s">
        <v>85</v>
      </c>
      <c r="D305" t="str">
        <f t="shared" si="4"/>
        <v>Bosque Secundario Húmedo</v>
      </c>
    </row>
    <row r="306" spans="1:4" x14ac:dyDescent="0.3">
      <c r="A306" s="3">
        <v>89.875</v>
      </c>
      <c r="B306" s="3" t="s">
        <v>84</v>
      </c>
      <c r="C306" s="3" t="s">
        <v>85</v>
      </c>
      <c r="D306" t="str">
        <f t="shared" si="4"/>
        <v>Bosque Secundario Húmedo</v>
      </c>
    </row>
    <row r="307" spans="1:4" x14ac:dyDescent="0.3">
      <c r="A307" s="3">
        <v>89.490000000000009</v>
      </c>
      <c r="B307" s="3" t="s">
        <v>84</v>
      </c>
      <c r="C307" s="3" t="s">
        <v>85</v>
      </c>
      <c r="D307" t="str">
        <f t="shared" si="4"/>
        <v>Bosque Secundario Húmedo</v>
      </c>
    </row>
    <row r="308" spans="1:4" x14ac:dyDescent="0.3">
      <c r="A308" s="3">
        <v>89.490000000000009</v>
      </c>
      <c r="B308" s="3" t="s">
        <v>84</v>
      </c>
      <c r="C308" s="3" t="s">
        <v>85</v>
      </c>
      <c r="D308" t="str">
        <f t="shared" si="4"/>
        <v>Bosque Secundario Húmedo</v>
      </c>
    </row>
    <row r="309" spans="1:4" x14ac:dyDescent="0.3">
      <c r="A309" s="3">
        <v>93.52000000000001</v>
      </c>
      <c r="B309" s="3" t="s">
        <v>84</v>
      </c>
      <c r="C309" s="3" t="s">
        <v>85</v>
      </c>
      <c r="D309" t="str">
        <f t="shared" si="4"/>
        <v>Bosque Secundario Húmedo</v>
      </c>
    </row>
    <row r="310" spans="1:4" x14ac:dyDescent="0.3">
      <c r="A310" s="3">
        <v>89.41</v>
      </c>
      <c r="B310" s="3" t="s">
        <v>84</v>
      </c>
      <c r="C310" s="3" t="s">
        <v>85</v>
      </c>
      <c r="D310" t="str">
        <f t="shared" si="4"/>
        <v>Bosque Secundario Húmedo</v>
      </c>
    </row>
    <row r="311" spans="1:4" x14ac:dyDescent="0.3">
      <c r="A311" s="3">
        <v>88.27</v>
      </c>
      <c r="B311" s="3" t="s">
        <v>84</v>
      </c>
      <c r="C311" s="3" t="s">
        <v>85</v>
      </c>
      <c r="D311" t="str">
        <f t="shared" si="4"/>
        <v>Bosque Secundario Húmedo</v>
      </c>
    </row>
    <row r="312" spans="1:4" x14ac:dyDescent="0.3">
      <c r="A312" s="3">
        <v>89.875</v>
      </c>
      <c r="B312" s="3" t="s">
        <v>84</v>
      </c>
      <c r="C312" s="3" t="s">
        <v>85</v>
      </c>
      <c r="D312" t="str">
        <f t="shared" si="4"/>
        <v>Bosque Secundario Húmedo</v>
      </c>
    </row>
    <row r="313" spans="1:4" x14ac:dyDescent="0.3">
      <c r="A313" s="3">
        <v>89.844999999999999</v>
      </c>
      <c r="B313" s="3" t="s">
        <v>84</v>
      </c>
      <c r="C313" s="3" t="s">
        <v>85</v>
      </c>
      <c r="D313" t="str">
        <f t="shared" si="4"/>
        <v>Bosque Secundario Húmedo</v>
      </c>
    </row>
    <row r="314" spans="1:4" x14ac:dyDescent="0.3">
      <c r="A314" s="3">
        <v>92.444999999999993</v>
      </c>
      <c r="B314" s="3" t="s">
        <v>84</v>
      </c>
      <c r="C314" s="3" t="s">
        <v>85</v>
      </c>
      <c r="D314" t="str">
        <f t="shared" si="4"/>
        <v>Bosque Secundario Húmedo</v>
      </c>
    </row>
    <row r="315" spans="1:4" x14ac:dyDescent="0.3">
      <c r="A315" s="3">
        <v>88.22</v>
      </c>
      <c r="B315" s="3" t="s">
        <v>84</v>
      </c>
      <c r="C315" s="3" t="s">
        <v>85</v>
      </c>
      <c r="D315" t="str">
        <f t="shared" si="4"/>
        <v>Bosque Secundario Húmedo</v>
      </c>
    </row>
    <row r="316" spans="1:4" x14ac:dyDescent="0.3">
      <c r="A316" s="3">
        <v>86.115000000000009</v>
      </c>
      <c r="B316" s="3" t="s">
        <v>84</v>
      </c>
      <c r="C316" s="3" t="s">
        <v>85</v>
      </c>
      <c r="D316" t="str">
        <f t="shared" si="4"/>
        <v>Bosque Secundario Húmedo</v>
      </c>
    </row>
    <row r="317" spans="1:4" x14ac:dyDescent="0.3">
      <c r="A317" s="3">
        <v>86.664999999999992</v>
      </c>
      <c r="B317" s="3" t="s">
        <v>84</v>
      </c>
      <c r="C317" s="3" t="s">
        <v>85</v>
      </c>
      <c r="D317" t="str">
        <f t="shared" si="4"/>
        <v>Bosque Secundario Húmedo</v>
      </c>
    </row>
    <row r="318" spans="1:4" x14ac:dyDescent="0.3">
      <c r="A318" s="3">
        <v>90.039999999999992</v>
      </c>
      <c r="B318" s="3" t="s">
        <v>84</v>
      </c>
      <c r="C318" s="3" t="s">
        <v>85</v>
      </c>
      <c r="D318" t="str">
        <f t="shared" si="4"/>
        <v>Bosque Secundario Húmedo</v>
      </c>
    </row>
    <row r="319" spans="1:4" x14ac:dyDescent="0.3">
      <c r="A319" s="3">
        <v>86.27000000000001</v>
      </c>
      <c r="B319" s="3" t="s">
        <v>84</v>
      </c>
      <c r="C319" s="3" t="s">
        <v>85</v>
      </c>
      <c r="D319" t="str">
        <f t="shared" si="4"/>
        <v>Bosque Secundario Húmedo</v>
      </c>
    </row>
    <row r="320" spans="1:4" x14ac:dyDescent="0.3">
      <c r="A320" s="3">
        <v>89.75</v>
      </c>
      <c r="B320" s="3" t="s">
        <v>84</v>
      </c>
      <c r="C320" s="3" t="s">
        <v>85</v>
      </c>
      <c r="D320" t="str">
        <f t="shared" si="4"/>
        <v>Bosque Secundario Húmedo</v>
      </c>
    </row>
    <row r="321" spans="1:4" x14ac:dyDescent="0.3">
      <c r="A321" s="3">
        <v>89.625</v>
      </c>
      <c r="B321" s="3" t="s">
        <v>84</v>
      </c>
      <c r="C321" s="3" t="s">
        <v>85</v>
      </c>
      <c r="D321" t="str">
        <f t="shared" si="4"/>
        <v>Bosque Secundario Húmedo</v>
      </c>
    </row>
    <row r="322" spans="1:4" x14ac:dyDescent="0.3">
      <c r="A322" s="3">
        <v>90.06</v>
      </c>
      <c r="B322" s="3" t="s">
        <v>84</v>
      </c>
      <c r="C322" s="3" t="s">
        <v>85</v>
      </c>
      <c r="D322" t="str">
        <f t="shared" si="4"/>
        <v>Bosque Secundario Húmedo</v>
      </c>
    </row>
    <row r="323" spans="1:4" x14ac:dyDescent="0.3">
      <c r="A323" s="3">
        <v>88.79</v>
      </c>
      <c r="B323" s="3" t="s">
        <v>84</v>
      </c>
      <c r="C323" s="3" t="s">
        <v>85</v>
      </c>
      <c r="D323" t="str">
        <f t="shared" ref="D323:D386" si="5">C323&amp;" "&amp;B323</f>
        <v>Bosque Secundario Húmedo</v>
      </c>
    </row>
    <row r="324" spans="1:4" x14ac:dyDescent="0.3">
      <c r="A324" s="3">
        <v>84.8</v>
      </c>
      <c r="B324" s="3" t="s">
        <v>84</v>
      </c>
      <c r="C324" s="3" t="s">
        <v>85</v>
      </c>
      <c r="D324" t="str">
        <f t="shared" si="5"/>
        <v>Bosque Secundario Húmedo</v>
      </c>
    </row>
    <row r="325" spans="1:4" x14ac:dyDescent="0.3">
      <c r="A325" s="3">
        <v>85.31</v>
      </c>
      <c r="B325" s="3" t="s">
        <v>84</v>
      </c>
      <c r="C325" s="3" t="s">
        <v>85</v>
      </c>
      <c r="D325" t="str">
        <f t="shared" si="5"/>
        <v>Bosque Secundario Húmedo</v>
      </c>
    </row>
    <row r="326" spans="1:4" x14ac:dyDescent="0.3">
      <c r="A326" s="3">
        <v>88.66</v>
      </c>
      <c r="B326" s="3" t="s">
        <v>84</v>
      </c>
      <c r="C326" s="3" t="s">
        <v>85</v>
      </c>
      <c r="D326" t="str">
        <f t="shared" si="5"/>
        <v>Bosque Secundario Húmedo</v>
      </c>
    </row>
    <row r="327" spans="1:4" x14ac:dyDescent="0.3">
      <c r="A327" s="3">
        <v>87.72999999999999</v>
      </c>
      <c r="B327" s="3" t="s">
        <v>84</v>
      </c>
      <c r="C327" s="3" t="s">
        <v>85</v>
      </c>
      <c r="D327" t="str">
        <f t="shared" si="5"/>
        <v>Bosque Secundario Húmedo</v>
      </c>
    </row>
    <row r="328" spans="1:4" x14ac:dyDescent="0.3">
      <c r="A328" s="3">
        <v>84.7</v>
      </c>
      <c r="B328" s="3" t="s">
        <v>84</v>
      </c>
      <c r="C328" s="3" t="s">
        <v>85</v>
      </c>
      <c r="D328" t="str">
        <f t="shared" si="5"/>
        <v>Bosque Secundario Húmedo</v>
      </c>
    </row>
    <row r="329" spans="1:4" x14ac:dyDescent="0.3">
      <c r="A329" s="3">
        <v>82.44</v>
      </c>
      <c r="B329" s="3" t="s">
        <v>84</v>
      </c>
      <c r="C329" s="3" t="s">
        <v>85</v>
      </c>
      <c r="D329" t="str">
        <f t="shared" si="5"/>
        <v>Bosque Secundario Húmedo</v>
      </c>
    </row>
    <row r="330" spans="1:4" x14ac:dyDescent="0.3">
      <c r="A330" s="3">
        <v>86.58</v>
      </c>
      <c r="B330" s="3" t="s">
        <v>84</v>
      </c>
      <c r="C330" s="3" t="s">
        <v>85</v>
      </c>
      <c r="D330" t="str">
        <f t="shared" si="5"/>
        <v>Bosque Secundario Húmedo</v>
      </c>
    </row>
    <row r="331" spans="1:4" x14ac:dyDescent="0.3">
      <c r="A331" s="3">
        <v>86.34</v>
      </c>
      <c r="B331" s="3" t="s">
        <v>84</v>
      </c>
      <c r="C331" s="3" t="s">
        <v>85</v>
      </c>
      <c r="D331" t="str">
        <f t="shared" si="5"/>
        <v>Bosque Secundario Húmedo</v>
      </c>
    </row>
    <row r="332" spans="1:4" x14ac:dyDescent="0.3">
      <c r="A332" s="3">
        <v>86.42</v>
      </c>
      <c r="B332" s="3" t="s">
        <v>84</v>
      </c>
      <c r="C332" s="3" t="s">
        <v>85</v>
      </c>
      <c r="D332" t="str">
        <f t="shared" si="5"/>
        <v>Bosque Secundario Húmedo</v>
      </c>
    </row>
    <row r="333" spans="1:4" x14ac:dyDescent="0.3">
      <c r="A333" s="3">
        <v>91.615000000000009</v>
      </c>
      <c r="B333" s="3" t="s">
        <v>84</v>
      </c>
      <c r="C333" s="3" t="s">
        <v>85</v>
      </c>
      <c r="D333" t="str">
        <f t="shared" si="5"/>
        <v>Bosque Secundario Húmedo</v>
      </c>
    </row>
    <row r="334" spans="1:4" x14ac:dyDescent="0.3">
      <c r="A334" s="3">
        <v>89.245000000000005</v>
      </c>
      <c r="B334" s="3" t="s">
        <v>84</v>
      </c>
      <c r="C334" s="3" t="s">
        <v>85</v>
      </c>
      <c r="D334" t="str">
        <f t="shared" si="5"/>
        <v>Bosque Secundario Húmedo</v>
      </c>
    </row>
    <row r="335" spans="1:4" x14ac:dyDescent="0.3">
      <c r="A335" s="3">
        <v>88.259999999999991</v>
      </c>
      <c r="B335" s="3" t="s">
        <v>84</v>
      </c>
      <c r="C335" s="3" t="s">
        <v>85</v>
      </c>
      <c r="D335" t="str">
        <f t="shared" si="5"/>
        <v>Bosque Secundario Húmedo</v>
      </c>
    </row>
    <row r="336" spans="1:4" x14ac:dyDescent="0.3">
      <c r="A336" s="3">
        <v>89.47</v>
      </c>
      <c r="B336" s="3" t="s">
        <v>84</v>
      </c>
      <c r="C336" s="3" t="s">
        <v>85</v>
      </c>
      <c r="D336" t="str">
        <f t="shared" si="5"/>
        <v>Bosque Secundario Húmedo</v>
      </c>
    </row>
    <row r="337" spans="1:4" x14ac:dyDescent="0.3">
      <c r="A337" s="3">
        <v>88.365000000000009</v>
      </c>
      <c r="B337" s="3" t="s">
        <v>84</v>
      </c>
      <c r="C337" s="3" t="s">
        <v>85</v>
      </c>
      <c r="D337" t="str">
        <f t="shared" si="5"/>
        <v>Bosque Secundario Húmedo</v>
      </c>
    </row>
    <row r="338" spans="1:4" x14ac:dyDescent="0.3">
      <c r="A338" s="3">
        <v>88.49</v>
      </c>
      <c r="B338" s="3" t="s">
        <v>84</v>
      </c>
      <c r="C338" s="3" t="s">
        <v>85</v>
      </c>
      <c r="D338" t="str">
        <f t="shared" si="5"/>
        <v>Bosque Secundario Húmedo</v>
      </c>
    </row>
    <row r="339" spans="1:4" x14ac:dyDescent="0.3">
      <c r="A339" s="3">
        <v>89.83</v>
      </c>
      <c r="B339" s="3" t="s">
        <v>84</v>
      </c>
      <c r="C339" s="3" t="s">
        <v>85</v>
      </c>
      <c r="D339" t="str">
        <f t="shared" si="5"/>
        <v>Bosque Secundario Húmedo</v>
      </c>
    </row>
    <row r="340" spans="1:4" x14ac:dyDescent="0.3">
      <c r="A340" s="3">
        <v>91.925000000000011</v>
      </c>
      <c r="B340" s="3" t="s">
        <v>84</v>
      </c>
      <c r="C340" s="3" t="s">
        <v>85</v>
      </c>
      <c r="D340" t="str">
        <f t="shared" si="5"/>
        <v>Bosque Secundario Húmedo</v>
      </c>
    </row>
    <row r="341" spans="1:4" x14ac:dyDescent="0.3">
      <c r="A341" s="3">
        <v>91.474999999999994</v>
      </c>
      <c r="B341" s="3" t="s">
        <v>84</v>
      </c>
      <c r="C341" s="3" t="s">
        <v>85</v>
      </c>
      <c r="D341" t="str">
        <f t="shared" si="5"/>
        <v>Bosque Secundario Húmedo</v>
      </c>
    </row>
    <row r="342" spans="1:4" x14ac:dyDescent="0.3">
      <c r="A342" s="3">
        <v>92.06</v>
      </c>
      <c r="B342" s="3" t="s">
        <v>84</v>
      </c>
      <c r="C342" s="3" t="s">
        <v>85</v>
      </c>
      <c r="D342" t="str">
        <f t="shared" si="5"/>
        <v>Bosque Secundario Húmedo</v>
      </c>
    </row>
    <row r="343" spans="1:4" x14ac:dyDescent="0.3">
      <c r="A343" s="3">
        <v>89.57</v>
      </c>
      <c r="B343" s="3" t="s">
        <v>84</v>
      </c>
      <c r="C343" s="3" t="s">
        <v>85</v>
      </c>
      <c r="D343" t="str">
        <f t="shared" si="5"/>
        <v>Bosque Secundario Húmedo</v>
      </c>
    </row>
    <row r="344" spans="1:4" x14ac:dyDescent="0.3">
      <c r="A344" s="3">
        <v>86.759999999999991</v>
      </c>
      <c r="B344" s="3" t="s">
        <v>84</v>
      </c>
      <c r="C344" s="3" t="s">
        <v>85</v>
      </c>
      <c r="D344" t="str">
        <f t="shared" si="5"/>
        <v>Bosque Secundario Húmedo</v>
      </c>
    </row>
    <row r="345" spans="1:4" x14ac:dyDescent="0.3">
      <c r="A345" s="3">
        <v>86.344999999999999</v>
      </c>
      <c r="B345" s="3" t="s">
        <v>84</v>
      </c>
      <c r="C345" s="3" t="s">
        <v>85</v>
      </c>
      <c r="D345" t="str">
        <f t="shared" si="5"/>
        <v>Bosque Secundario Húmedo</v>
      </c>
    </row>
    <row r="346" spans="1:4" x14ac:dyDescent="0.3">
      <c r="A346" s="3">
        <v>88.789999999999992</v>
      </c>
      <c r="B346" s="3" t="s">
        <v>84</v>
      </c>
      <c r="C346" s="3" t="s">
        <v>85</v>
      </c>
      <c r="D346" t="str">
        <f t="shared" si="5"/>
        <v>Bosque Secundario Húmedo</v>
      </c>
    </row>
    <row r="347" spans="1:4" x14ac:dyDescent="0.3">
      <c r="A347" s="3">
        <v>90.525000000000006</v>
      </c>
      <c r="B347" s="3" t="s">
        <v>84</v>
      </c>
      <c r="C347" s="3" t="s">
        <v>85</v>
      </c>
      <c r="D347" t="str">
        <f t="shared" si="5"/>
        <v>Bosque Secundario Húmedo</v>
      </c>
    </row>
    <row r="348" spans="1:4" x14ac:dyDescent="0.3">
      <c r="A348" s="3">
        <v>88.944999999999993</v>
      </c>
      <c r="B348" s="3" t="s">
        <v>84</v>
      </c>
      <c r="C348" s="3" t="s">
        <v>85</v>
      </c>
      <c r="D348" t="str">
        <f t="shared" si="5"/>
        <v>Bosque Secundario Húmedo</v>
      </c>
    </row>
    <row r="349" spans="1:4" x14ac:dyDescent="0.3">
      <c r="A349" s="3">
        <v>89.960000000000008</v>
      </c>
      <c r="B349" s="3" t="s">
        <v>84</v>
      </c>
      <c r="C349" s="3" t="s">
        <v>85</v>
      </c>
      <c r="D349" t="str">
        <f t="shared" si="5"/>
        <v>Bosque Secundario Húmedo</v>
      </c>
    </row>
    <row r="350" spans="1:4" x14ac:dyDescent="0.3">
      <c r="A350" s="3">
        <v>89.039999999999992</v>
      </c>
      <c r="B350" s="3" t="s">
        <v>84</v>
      </c>
      <c r="C350" s="3" t="s">
        <v>85</v>
      </c>
      <c r="D350" t="str">
        <f t="shared" si="5"/>
        <v>Bosque Secundario Húmedo</v>
      </c>
    </row>
    <row r="351" spans="1:4" x14ac:dyDescent="0.3">
      <c r="A351" s="3">
        <v>85.944999999999993</v>
      </c>
      <c r="B351" s="3" t="s">
        <v>84</v>
      </c>
      <c r="C351" s="3" t="s">
        <v>85</v>
      </c>
      <c r="D351" t="str">
        <f t="shared" si="5"/>
        <v>Bosque Secundario Húmedo</v>
      </c>
    </row>
    <row r="352" spans="1:4" x14ac:dyDescent="0.3">
      <c r="A352" s="3">
        <v>89.64</v>
      </c>
      <c r="B352" s="3" t="s">
        <v>84</v>
      </c>
      <c r="C352" s="3" t="s">
        <v>85</v>
      </c>
      <c r="D352" t="str">
        <f t="shared" si="5"/>
        <v>Bosque Secundario Húmedo</v>
      </c>
    </row>
    <row r="353" spans="1:4" x14ac:dyDescent="0.3">
      <c r="A353" s="3">
        <v>85.134999999999991</v>
      </c>
      <c r="B353" s="3" t="s">
        <v>84</v>
      </c>
      <c r="C353" s="3" t="s">
        <v>85</v>
      </c>
      <c r="D353" t="str">
        <f t="shared" si="5"/>
        <v>Bosque Secundario Húmedo</v>
      </c>
    </row>
    <row r="354" spans="1:4" x14ac:dyDescent="0.3">
      <c r="A354" s="3">
        <v>85.724999999999994</v>
      </c>
      <c r="B354" s="3" t="s">
        <v>84</v>
      </c>
      <c r="C354" s="3" t="s">
        <v>85</v>
      </c>
      <c r="D354" t="str">
        <f t="shared" si="5"/>
        <v>Bosque Secundario Húmedo</v>
      </c>
    </row>
    <row r="355" spans="1:4" x14ac:dyDescent="0.3">
      <c r="A355" s="3">
        <v>88.365000000000009</v>
      </c>
      <c r="B355" s="3" t="s">
        <v>84</v>
      </c>
      <c r="C355" s="3" t="s">
        <v>85</v>
      </c>
      <c r="D355" t="str">
        <f t="shared" si="5"/>
        <v>Bosque Secundario Húmedo</v>
      </c>
    </row>
    <row r="356" spans="1:4" x14ac:dyDescent="0.3">
      <c r="A356" s="3">
        <v>87.685000000000002</v>
      </c>
      <c r="B356" s="3" t="s">
        <v>84</v>
      </c>
      <c r="C356" s="3" t="s">
        <v>85</v>
      </c>
      <c r="D356" t="str">
        <f t="shared" si="5"/>
        <v>Bosque Secundario Húmedo</v>
      </c>
    </row>
    <row r="357" spans="1:4" x14ac:dyDescent="0.3">
      <c r="A357" s="3">
        <v>84.12</v>
      </c>
      <c r="B357" s="3" t="s">
        <v>84</v>
      </c>
      <c r="C357" s="3" t="s">
        <v>85</v>
      </c>
      <c r="D357" t="str">
        <f t="shared" si="5"/>
        <v>Bosque Secundario Húmedo</v>
      </c>
    </row>
    <row r="358" spans="1:4" x14ac:dyDescent="0.3">
      <c r="A358" s="3">
        <v>85.4</v>
      </c>
      <c r="B358" s="3" t="s">
        <v>84</v>
      </c>
      <c r="C358" s="3" t="s">
        <v>85</v>
      </c>
      <c r="D358" t="str">
        <f t="shared" si="5"/>
        <v>Bosque Secundario Húmedo</v>
      </c>
    </row>
    <row r="359" spans="1:4" x14ac:dyDescent="0.3">
      <c r="A359" s="3">
        <v>87.789999999999992</v>
      </c>
      <c r="B359" s="3" t="s">
        <v>84</v>
      </c>
      <c r="C359" s="3" t="s">
        <v>85</v>
      </c>
      <c r="D359" t="str">
        <f t="shared" si="5"/>
        <v>Bosque Secundario Húmedo</v>
      </c>
    </row>
    <row r="360" spans="1:4" x14ac:dyDescent="0.3">
      <c r="A360" s="3">
        <v>83.784999999999997</v>
      </c>
      <c r="B360" s="3" t="s">
        <v>84</v>
      </c>
      <c r="C360" s="3" t="s">
        <v>85</v>
      </c>
      <c r="D360" t="str">
        <f t="shared" si="5"/>
        <v>Bosque Secundario Húmedo</v>
      </c>
    </row>
    <row r="361" spans="1:4" x14ac:dyDescent="0.3">
      <c r="A361" s="3">
        <v>88.515000000000001</v>
      </c>
      <c r="B361" s="3" t="s">
        <v>84</v>
      </c>
      <c r="C361" s="3" t="s">
        <v>85</v>
      </c>
      <c r="D361" t="str">
        <f t="shared" si="5"/>
        <v>Bosque Secundario Húmedo</v>
      </c>
    </row>
    <row r="362" spans="1:4" x14ac:dyDescent="0.3">
      <c r="A362" s="3">
        <v>90.425000000000011</v>
      </c>
      <c r="B362" s="3" t="s">
        <v>84</v>
      </c>
      <c r="C362" s="3" t="s">
        <v>85</v>
      </c>
      <c r="D362" t="str">
        <f t="shared" si="5"/>
        <v>Bosque Secundario Húmedo</v>
      </c>
    </row>
    <row r="363" spans="1:4" x14ac:dyDescent="0.3">
      <c r="A363" s="3">
        <v>88.905000000000001</v>
      </c>
      <c r="B363" s="3" t="s">
        <v>84</v>
      </c>
      <c r="C363" s="3" t="s">
        <v>85</v>
      </c>
      <c r="D363" t="str">
        <f t="shared" si="5"/>
        <v>Bosque Secundario Húmedo</v>
      </c>
    </row>
    <row r="364" spans="1:4" x14ac:dyDescent="0.3">
      <c r="A364" s="3">
        <v>88.584999999999994</v>
      </c>
      <c r="B364" s="3" t="s">
        <v>84</v>
      </c>
      <c r="C364" s="3" t="s">
        <v>85</v>
      </c>
      <c r="D364" t="str">
        <f t="shared" si="5"/>
        <v>Bosque Secundario Húmedo</v>
      </c>
    </row>
    <row r="365" spans="1:4" x14ac:dyDescent="0.3">
      <c r="A365" s="3">
        <v>90.025000000000006</v>
      </c>
      <c r="B365" s="3" t="s">
        <v>84</v>
      </c>
      <c r="C365" s="3" t="s">
        <v>85</v>
      </c>
      <c r="D365" t="str">
        <f t="shared" si="5"/>
        <v>Bosque Secundario Húmedo</v>
      </c>
    </row>
    <row r="366" spans="1:4" x14ac:dyDescent="0.3">
      <c r="A366" s="3">
        <v>83.7</v>
      </c>
      <c r="B366" s="3" t="s">
        <v>84</v>
      </c>
      <c r="C366" s="3" t="s">
        <v>85</v>
      </c>
      <c r="D366" t="str">
        <f t="shared" si="5"/>
        <v>Bosque Secundario Húmedo</v>
      </c>
    </row>
    <row r="367" spans="1:4" x14ac:dyDescent="0.3">
      <c r="A367" s="3">
        <v>84.515000000000001</v>
      </c>
      <c r="B367" s="3" t="s">
        <v>84</v>
      </c>
      <c r="C367" s="3" t="s">
        <v>85</v>
      </c>
      <c r="D367" t="str">
        <f t="shared" si="5"/>
        <v>Bosque Secundario Húmedo</v>
      </c>
    </row>
    <row r="368" spans="1:4" x14ac:dyDescent="0.3">
      <c r="A368" s="3">
        <v>88.960000000000008</v>
      </c>
      <c r="B368" s="3" t="s">
        <v>84</v>
      </c>
      <c r="C368" s="3" t="s">
        <v>85</v>
      </c>
      <c r="D368" t="str">
        <f t="shared" si="5"/>
        <v>Bosque Secundario Húmedo</v>
      </c>
    </row>
    <row r="369" spans="1:4" x14ac:dyDescent="0.3">
      <c r="A369" s="3">
        <v>84.03</v>
      </c>
      <c r="B369" s="3" t="s">
        <v>84</v>
      </c>
      <c r="C369" s="3" t="s">
        <v>85</v>
      </c>
      <c r="D369" t="str">
        <f t="shared" si="5"/>
        <v>Bosque Secundario Húmedo</v>
      </c>
    </row>
    <row r="370" spans="1:4" x14ac:dyDescent="0.3">
      <c r="A370" s="3">
        <v>86.87</v>
      </c>
      <c r="B370" s="3" t="s">
        <v>84</v>
      </c>
      <c r="C370" s="3" t="s">
        <v>85</v>
      </c>
      <c r="D370" t="str">
        <f t="shared" si="5"/>
        <v>Bosque Secundario Húmedo</v>
      </c>
    </row>
    <row r="371" spans="1:4" x14ac:dyDescent="0.3">
      <c r="A371" s="3">
        <v>89.57</v>
      </c>
      <c r="B371" s="3" t="s">
        <v>84</v>
      </c>
      <c r="C371" s="3" t="s">
        <v>85</v>
      </c>
      <c r="D371" t="str">
        <f t="shared" si="5"/>
        <v>Bosque Secundario Húmedo</v>
      </c>
    </row>
    <row r="372" spans="1:4" x14ac:dyDescent="0.3">
      <c r="A372" s="3">
        <v>88.575000000000003</v>
      </c>
      <c r="B372" s="3" t="s">
        <v>84</v>
      </c>
      <c r="C372" s="3" t="s">
        <v>85</v>
      </c>
      <c r="D372" t="str">
        <f t="shared" si="5"/>
        <v>Bosque Secundario Húmedo</v>
      </c>
    </row>
    <row r="373" spans="1:4" x14ac:dyDescent="0.3">
      <c r="A373" s="3">
        <v>87.080000000000013</v>
      </c>
      <c r="B373" s="3" t="s">
        <v>84</v>
      </c>
      <c r="C373" s="3" t="s">
        <v>85</v>
      </c>
      <c r="D373" t="str">
        <f t="shared" si="5"/>
        <v>Bosque Secundario Húmedo</v>
      </c>
    </row>
    <row r="374" spans="1:4" x14ac:dyDescent="0.3">
      <c r="A374" s="3">
        <v>85.234999999999999</v>
      </c>
      <c r="B374" s="3" t="s">
        <v>84</v>
      </c>
      <c r="C374" s="3" t="s">
        <v>85</v>
      </c>
      <c r="D374" t="str">
        <f t="shared" si="5"/>
        <v>Bosque Secundario Húmedo</v>
      </c>
    </row>
    <row r="375" spans="1:4" x14ac:dyDescent="0.3">
      <c r="A375" s="3">
        <v>82.94</v>
      </c>
      <c r="B375" s="3" t="s">
        <v>84</v>
      </c>
      <c r="C375" s="3" t="s">
        <v>85</v>
      </c>
      <c r="D375" t="str">
        <f t="shared" si="5"/>
        <v>Bosque Secundario Húmedo</v>
      </c>
    </row>
    <row r="376" spans="1:4" x14ac:dyDescent="0.3">
      <c r="A376" s="3">
        <v>83.710000000000008</v>
      </c>
      <c r="B376" s="3" t="s">
        <v>84</v>
      </c>
      <c r="C376" s="3" t="s">
        <v>85</v>
      </c>
      <c r="D376" t="str">
        <f t="shared" si="5"/>
        <v>Bosque Secundario Húmedo</v>
      </c>
    </row>
    <row r="377" spans="1:4" x14ac:dyDescent="0.3">
      <c r="A377" s="3">
        <v>84.460000000000008</v>
      </c>
      <c r="B377" s="3" t="s">
        <v>84</v>
      </c>
      <c r="C377" s="3" t="s">
        <v>85</v>
      </c>
      <c r="D377" t="str">
        <f t="shared" si="5"/>
        <v>Bosque Secundario Húmedo</v>
      </c>
    </row>
    <row r="378" spans="1:4" x14ac:dyDescent="0.3">
      <c r="A378" s="3">
        <v>88.924999999999997</v>
      </c>
      <c r="B378" s="3" t="s">
        <v>84</v>
      </c>
      <c r="C378" s="3" t="s">
        <v>85</v>
      </c>
      <c r="D378" t="str">
        <f t="shared" si="5"/>
        <v>Bosque Secundario Húmedo</v>
      </c>
    </row>
    <row r="379" spans="1:4" x14ac:dyDescent="0.3">
      <c r="A379" s="3">
        <v>83.98</v>
      </c>
      <c r="B379" s="3" t="s">
        <v>84</v>
      </c>
      <c r="C379" s="3" t="s">
        <v>85</v>
      </c>
      <c r="D379" t="str">
        <f t="shared" si="5"/>
        <v>Bosque Secundario Húmedo</v>
      </c>
    </row>
    <row r="380" spans="1:4" x14ac:dyDescent="0.3">
      <c r="A380" s="3">
        <v>88.534999999999997</v>
      </c>
      <c r="B380" s="3" t="s">
        <v>84</v>
      </c>
      <c r="C380" s="3" t="s">
        <v>85</v>
      </c>
      <c r="D380" t="str">
        <f t="shared" si="5"/>
        <v>Bosque Secundario Húmedo</v>
      </c>
    </row>
    <row r="381" spans="1:4" x14ac:dyDescent="0.3">
      <c r="A381" s="3">
        <v>87.72</v>
      </c>
      <c r="B381" s="3" t="s">
        <v>84</v>
      </c>
      <c r="C381" s="3" t="s">
        <v>85</v>
      </c>
      <c r="D381" t="str">
        <f t="shared" si="5"/>
        <v>Bosque Secundario Húmedo</v>
      </c>
    </row>
    <row r="382" spans="1:4" x14ac:dyDescent="0.3">
      <c r="A382" s="3">
        <v>89.16</v>
      </c>
      <c r="B382" s="3" t="s">
        <v>84</v>
      </c>
      <c r="C382" s="3" t="s">
        <v>85</v>
      </c>
      <c r="D382" t="str">
        <f t="shared" si="5"/>
        <v>Bosque Secundario Húmedo</v>
      </c>
    </row>
    <row r="383" spans="1:4" x14ac:dyDescent="0.3">
      <c r="A383" s="3">
        <v>82.97</v>
      </c>
      <c r="B383" s="3" t="s">
        <v>84</v>
      </c>
      <c r="C383" s="3" t="s">
        <v>85</v>
      </c>
      <c r="D383" t="str">
        <f t="shared" si="5"/>
        <v>Bosque Secundario Húmedo</v>
      </c>
    </row>
    <row r="384" spans="1:4" x14ac:dyDescent="0.3">
      <c r="A384" s="3">
        <v>86.43</v>
      </c>
      <c r="B384" s="3" t="s">
        <v>84</v>
      </c>
      <c r="C384" s="3" t="s">
        <v>85</v>
      </c>
      <c r="D384" t="str">
        <f t="shared" si="5"/>
        <v>Bosque Secundario Húmedo</v>
      </c>
    </row>
    <row r="385" spans="1:4" x14ac:dyDescent="0.3">
      <c r="A385" s="3">
        <v>89.825000000000003</v>
      </c>
      <c r="B385" s="3" t="s">
        <v>84</v>
      </c>
      <c r="C385" s="3" t="s">
        <v>85</v>
      </c>
      <c r="D385" t="str">
        <f t="shared" si="5"/>
        <v>Bosque Secundario Húmedo</v>
      </c>
    </row>
    <row r="386" spans="1:4" x14ac:dyDescent="0.3">
      <c r="A386" s="3">
        <v>85.43</v>
      </c>
      <c r="B386" s="3" t="s">
        <v>84</v>
      </c>
      <c r="C386" s="3" t="s">
        <v>85</v>
      </c>
      <c r="D386" t="str">
        <f t="shared" si="5"/>
        <v>Bosque Secundario Húmedo</v>
      </c>
    </row>
    <row r="387" spans="1:4" x14ac:dyDescent="0.3">
      <c r="A387" s="3">
        <v>86.44</v>
      </c>
      <c r="B387" s="3" t="s">
        <v>84</v>
      </c>
      <c r="C387" s="3" t="s">
        <v>85</v>
      </c>
      <c r="D387" t="str">
        <f t="shared" ref="D387:D403" si="6">C387&amp;" "&amp;B387</f>
        <v>Bosque Secundario Húmedo</v>
      </c>
    </row>
    <row r="388" spans="1:4" x14ac:dyDescent="0.3">
      <c r="A388" s="3">
        <v>89.564999999999998</v>
      </c>
      <c r="B388" s="3" t="s">
        <v>84</v>
      </c>
      <c r="C388" s="3" t="s">
        <v>85</v>
      </c>
      <c r="D388" t="str">
        <f t="shared" si="6"/>
        <v>Bosque Secundario Húmedo</v>
      </c>
    </row>
    <row r="389" spans="1:4" x14ac:dyDescent="0.3">
      <c r="A389" s="3">
        <v>87.240000000000009</v>
      </c>
      <c r="B389" s="3" t="s">
        <v>84</v>
      </c>
      <c r="C389" s="3" t="s">
        <v>85</v>
      </c>
      <c r="D389" t="str">
        <f t="shared" si="6"/>
        <v>Bosque Secundario Húmedo</v>
      </c>
    </row>
    <row r="390" spans="1:4" x14ac:dyDescent="0.3">
      <c r="A390" s="3">
        <v>85.68</v>
      </c>
      <c r="B390" s="3" t="s">
        <v>84</v>
      </c>
      <c r="C390" s="3" t="s">
        <v>85</v>
      </c>
      <c r="D390" t="str">
        <f t="shared" si="6"/>
        <v>Bosque Secundario Húmedo</v>
      </c>
    </row>
    <row r="391" spans="1:4" x14ac:dyDescent="0.3">
      <c r="A391" s="3">
        <v>83.504999999999995</v>
      </c>
      <c r="B391" s="3" t="s">
        <v>84</v>
      </c>
      <c r="C391" s="3" t="s">
        <v>85</v>
      </c>
      <c r="D391" t="str">
        <f t="shared" si="6"/>
        <v>Bosque Secundario Húmedo</v>
      </c>
    </row>
    <row r="392" spans="1:4" x14ac:dyDescent="0.3">
      <c r="A392" s="3">
        <v>82.094999999999999</v>
      </c>
      <c r="B392" s="3" t="s">
        <v>84</v>
      </c>
      <c r="C392" s="3" t="s">
        <v>85</v>
      </c>
      <c r="D392" t="str">
        <f t="shared" si="6"/>
        <v>Bosque Secundario Húmedo</v>
      </c>
    </row>
    <row r="393" spans="1:4" x14ac:dyDescent="0.3">
      <c r="A393" s="3">
        <v>86.204999999999998</v>
      </c>
      <c r="B393" s="3" t="s">
        <v>84</v>
      </c>
      <c r="C393" s="3" t="s">
        <v>85</v>
      </c>
      <c r="D393" t="str">
        <f t="shared" si="6"/>
        <v>Bosque Secundario Húmedo</v>
      </c>
    </row>
    <row r="394" spans="1:4" x14ac:dyDescent="0.3">
      <c r="A394" s="3">
        <v>85.594999999999999</v>
      </c>
      <c r="B394" s="3" t="s">
        <v>84</v>
      </c>
      <c r="C394" s="3" t="s">
        <v>85</v>
      </c>
      <c r="D394" t="str">
        <f t="shared" si="6"/>
        <v>Bosque Secundario Húmedo</v>
      </c>
    </row>
    <row r="395" spans="1:4" x14ac:dyDescent="0.3">
      <c r="A395" s="3">
        <v>82.75</v>
      </c>
      <c r="B395" s="3" t="s">
        <v>84</v>
      </c>
      <c r="C395" s="3" t="s">
        <v>85</v>
      </c>
      <c r="D395" t="str">
        <f t="shared" si="6"/>
        <v>Bosque Secundario Húmedo</v>
      </c>
    </row>
    <row r="396" spans="1:4" x14ac:dyDescent="0.3">
      <c r="A396" s="3">
        <v>84.884999999999991</v>
      </c>
      <c r="B396" s="3" t="s">
        <v>84</v>
      </c>
      <c r="C396" s="3" t="s">
        <v>85</v>
      </c>
      <c r="D396" t="str">
        <f t="shared" si="6"/>
        <v>Bosque Secundario Húmedo</v>
      </c>
    </row>
    <row r="397" spans="1:4" x14ac:dyDescent="0.3">
      <c r="A397" s="3">
        <v>86.77</v>
      </c>
      <c r="B397" s="3" t="s">
        <v>84</v>
      </c>
      <c r="C397" s="3" t="s">
        <v>85</v>
      </c>
      <c r="D397" t="str">
        <f t="shared" si="6"/>
        <v>Bosque Secundario Húmedo</v>
      </c>
    </row>
    <row r="398" spans="1:4" x14ac:dyDescent="0.3">
      <c r="A398" s="3">
        <v>86.91</v>
      </c>
      <c r="B398" s="3" t="s">
        <v>84</v>
      </c>
      <c r="C398" s="3" t="s">
        <v>85</v>
      </c>
      <c r="D398" t="str">
        <f t="shared" si="6"/>
        <v>Bosque Secundario Húmedo</v>
      </c>
    </row>
    <row r="399" spans="1:4" x14ac:dyDescent="0.3">
      <c r="A399" s="3">
        <v>86.355000000000004</v>
      </c>
      <c r="B399" s="3" t="s">
        <v>84</v>
      </c>
      <c r="C399" s="3" t="s">
        <v>85</v>
      </c>
      <c r="D399" t="str">
        <f t="shared" si="6"/>
        <v>Bosque Secundario Húmedo</v>
      </c>
    </row>
    <row r="400" spans="1:4" x14ac:dyDescent="0.3">
      <c r="A400" s="3">
        <v>82.39500000000001</v>
      </c>
      <c r="B400" s="3" t="s">
        <v>84</v>
      </c>
      <c r="C400" s="3" t="s">
        <v>85</v>
      </c>
      <c r="D400" t="str">
        <f t="shared" si="6"/>
        <v>Bosque Secundario Húmedo</v>
      </c>
    </row>
    <row r="401" spans="1:4" x14ac:dyDescent="0.3">
      <c r="A401" s="3">
        <v>85.314999999999998</v>
      </c>
      <c r="B401" s="3" t="s">
        <v>84</v>
      </c>
      <c r="C401" s="3" t="s">
        <v>85</v>
      </c>
      <c r="D401" t="str">
        <f t="shared" si="6"/>
        <v>Bosque Secundario Húmedo</v>
      </c>
    </row>
    <row r="402" spans="1:4" x14ac:dyDescent="0.3">
      <c r="A402" s="3">
        <v>84.754999999999995</v>
      </c>
      <c r="B402" s="3" t="s">
        <v>84</v>
      </c>
      <c r="C402" s="3" t="s">
        <v>85</v>
      </c>
      <c r="D402" t="str">
        <f t="shared" si="6"/>
        <v>Bosque Secundario Húmedo</v>
      </c>
    </row>
    <row r="403" spans="1:4" x14ac:dyDescent="0.3">
      <c r="A403" s="3">
        <v>87.68</v>
      </c>
      <c r="B403" s="3" t="s">
        <v>84</v>
      </c>
      <c r="C403" s="3" t="s">
        <v>85</v>
      </c>
      <c r="D403" t="str">
        <f t="shared" si="6"/>
        <v>Bosque Secundario Húmedo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V. Nominal</vt:lpstr>
      <vt:lpstr>V. Nominal 2</vt:lpstr>
      <vt:lpstr>V. Ordinal</vt:lpstr>
      <vt:lpstr>V. Discreta</vt:lpstr>
      <vt:lpstr>V. Continua</vt:lpstr>
      <vt:lpstr>2 V. continuas</vt:lpstr>
      <vt:lpstr>Box-plot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Altamirano</dc:creator>
  <cp:lastModifiedBy>Javier Altamirano</cp:lastModifiedBy>
  <dcterms:created xsi:type="dcterms:W3CDTF">2019-08-05T14:05:34Z</dcterms:created>
  <dcterms:modified xsi:type="dcterms:W3CDTF">2024-04-26T14:20:30Z</dcterms:modified>
</cp:coreProperties>
</file>