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dilla\Documents\FHyCS\curso bases de datos 2023\Encuentros\02 Encuentro\"/>
    </mc:Choice>
  </mc:AlternateContent>
  <xr:revisionPtr revIDLastSave="0" documentId="13_ncr:1_{22CBE639-2464-461E-B460-698D268CE6A9}" xr6:coauthVersionLast="47" xr6:coauthVersionMax="47" xr10:uidLastSave="{00000000-0000-0000-0000-000000000000}"/>
  <bookViews>
    <workbookView xWindow="-108" yWindow="-108" windowWidth="23256" windowHeight="12576" xr2:uid="{2A32305F-8DF7-41F7-B4DD-FFFB787E2F7A}"/>
  </bookViews>
  <sheets>
    <sheet name="TR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J23" i="1" s="1"/>
  <c r="I21" i="1"/>
  <c r="I22" i="1" s="1"/>
  <c r="G21" i="1"/>
  <c r="G22" i="1" s="1"/>
  <c r="G23" i="1" s="1"/>
  <c r="F21" i="1"/>
  <c r="F22" i="1" s="1"/>
  <c r="D21" i="1"/>
  <c r="D22" i="1" s="1"/>
  <c r="D23" i="1" s="1"/>
  <c r="C21" i="1"/>
  <c r="C22" i="1" s="1"/>
  <c r="D24" i="1" l="1"/>
  <c r="G24" i="1"/>
  <c r="J24" i="1"/>
</calcChain>
</file>

<file path=xl/sharedStrings.xml><?xml version="1.0" encoding="utf-8"?>
<sst xmlns="http://schemas.openxmlformats.org/spreadsheetml/2006/main" count="29" uniqueCount="15">
  <si>
    <t>grupo 1</t>
  </si>
  <si>
    <t>IVERMECTINA</t>
  </si>
  <si>
    <t>grupo 2</t>
  </si>
  <si>
    <t>ALBENDAZOL</t>
  </si>
  <si>
    <t>grupo 3</t>
  </si>
  <si>
    <t>LEVAMISOL</t>
  </si>
  <si>
    <t>Caravana</t>
  </si>
  <si>
    <t>HPG</t>
  </si>
  <si>
    <t>Chaqueño</t>
  </si>
  <si>
    <t>suma</t>
  </si>
  <si>
    <t>Promedio</t>
  </si>
  <si>
    <t>Resist</t>
  </si>
  <si>
    <t xml:space="preserve"> Eficacia</t>
  </si>
  <si>
    <t>Eficacia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</si>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</sst>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</font>
    <font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4" fontId="0" fillId="0" borderId="1" xfId="0" applyNumberFormat="1" applyBorder="1"/>
    <xf numFmtId="0" fontId="0" fillId="0" borderId="1" xfId="0" applyBorder="1"/>
    <xf numFmtId="0" fontId="1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1" fillId="4" borderId="2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1" fillId="5" borderId="7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1" fillId="6" borderId="10" xfId="0" applyFont="1" applyFill="1" applyBorder="1"/>
    <xf numFmtId="0" fontId="0" fillId="6" borderId="11" xfId="0" applyFill="1" applyBorder="1"/>
    <xf numFmtId="0" fontId="0" fillId="6" borderId="12" xfId="0" applyFill="1" applyBorder="1"/>
    <xf numFmtId="0" fontId="1" fillId="7" borderId="10" xfId="0" applyFont="1" applyFill="1" applyBorder="1"/>
    <xf numFmtId="0" fontId="0" fillId="7" borderId="13" xfId="0" applyFill="1" applyBorder="1"/>
    <xf numFmtId="0" fontId="0" fillId="7" borderId="11" xfId="0" applyFill="1" applyBorder="1"/>
    <xf numFmtId="0" fontId="0" fillId="5" borderId="14" xfId="0" applyFill="1" applyBorder="1"/>
    <xf numFmtId="0" fontId="1" fillId="6" borderId="7" xfId="0" applyFont="1" applyFill="1" applyBorder="1"/>
    <xf numFmtId="0" fontId="0" fillId="6" borderId="8" xfId="0" applyFill="1" applyBorder="1"/>
    <xf numFmtId="0" fontId="0" fillId="6" borderId="15" xfId="0" applyFill="1" applyBorder="1"/>
    <xf numFmtId="0" fontId="1" fillId="7" borderId="7" xfId="0" applyFont="1" applyFill="1" applyBorder="1"/>
    <xf numFmtId="0" fontId="0" fillId="7" borderId="16" xfId="0" applyFill="1" applyBorder="1"/>
    <xf numFmtId="0" fontId="0" fillId="7" borderId="8" xfId="0" applyFill="1" applyBorder="1"/>
    <xf numFmtId="0" fontId="0" fillId="6" borderId="7" xfId="0" applyFill="1" applyBorder="1"/>
    <xf numFmtId="0" fontId="0" fillId="7" borderId="7" xfId="0" applyFill="1" applyBorder="1"/>
    <xf numFmtId="0" fontId="0" fillId="7" borderId="1" xfId="0" applyFill="1" applyBorder="1"/>
    <xf numFmtId="0" fontId="1" fillId="5" borderId="17" xfId="0" applyFont="1" applyFill="1" applyBorder="1"/>
    <xf numFmtId="0" fontId="0" fillId="5" borderId="18" xfId="0" applyFill="1" applyBorder="1"/>
    <xf numFmtId="0" fontId="0" fillId="5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4" xfId="0" applyFill="1" applyBorder="1"/>
    <xf numFmtId="0" fontId="0" fillId="7" borderId="20" xfId="0" applyFill="1" applyBorder="1"/>
    <xf numFmtId="0" fontId="0" fillId="7" borderId="22" xfId="0" applyFill="1" applyBorder="1"/>
    <xf numFmtId="0" fontId="0" fillId="7" borderId="21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2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6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8" xfId="0" applyFill="1" applyBorder="1"/>
    <xf numFmtId="0" fontId="0" fillId="3" borderId="29" xfId="0" applyFill="1" applyBorder="1"/>
    <xf numFmtId="0" fontId="0" fillId="3" borderId="21" xfId="0" applyFill="1" applyBorder="1"/>
    <xf numFmtId="0" fontId="0" fillId="3" borderId="30" xfId="0" applyFill="1" applyBorder="1"/>
    <xf numFmtId="0" fontId="0" fillId="4" borderId="20" xfId="0" applyFill="1" applyBorder="1"/>
    <xf numFmtId="0" fontId="0" fillId="4" borderId="21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33" xfId="0" applyFill="1" applyBorder="1"/>
    <xf numFmtId="0" fontId="0" fillId="9" borderId="31" xfId="0" applyFill="1" applyBorder="1"/>
    <xf numFmtId="0" fontId="0" fillId="9" borderId="32" xfId="0" applyFill="1" applyBorder="1"/>
    <xf numFmtId="0" fontId="0" fillId="9" borderId="33" xfId="0" applyFill="1" applyBorder="1"/>
    <xf numFmtId="0" fontId="0" fillId="10" borderId="31" xfId="0" applyFill="1" applyBorder="1"/>
    <xf numFmtId="0" fontId="0" fillId="10" borderId="32" xfId="0" applyFill="1" applyBorder="1"/>
    <xf numFmtId="0" fontId="0" fillId="10" borderId="33" xfId="0" applyFill="1" applyBorder="1"/>
    <xf numFmtId="0" fontId="0" fillId="0" borderId="3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8C61-A9CE-4FB2-B0F8-82A5DD038FC5}">
  <dimension ref="B1:M30"/>
  <sheetViews>
    <sheetView tabSelected="1" workbookViewId="0">
      <selection activeCell="L25" sqref="L25"/>
    </sheetView>
  </sheetViews>
  <sheetFormatPr baseColWidth="10" defaultRowHeight="13.8" x14ac:dyDescent="0.25"/>
  <cols>
    <col min="12" max="12" width="19.8984375" customWidth="1"/>
    <col min="13" max="13" width="3.09765625" customWidth="1"/>
  </cols>
  <sheetData>
    <row r="1" spans="2:13" x14ac:dyDescent="0.25">
      <c r="B1" s="1" t="s">
        <v>0</v>
      </c>
      <c r="C1" s="1" t="s">
        <v>1</v>
      </c>
      <c r="D1" s="1"/>
      <c r="E1" s="2" t="s">
        <v>2</v>
      </c>
      <c r="F1" s="2" t="s">
        <v>3</v>
      </c>
      <c r="G1" s="2"/>
      <c r="H1" s="3" t="s">
        <v>4</v>
      </c>
      <c r="I1" s="3" t="s">
        <v>5</v>
      </c>
      <c r="J1" s="3"/>
    </row>
    <row r="2" spans="2:13" x14ac:dyDescent="0.25">
      <c r="B2" s="4"/>
      <c r="C2" s="5">
        <v>45357</v>
      </c>
      <c r="D2" s="5">
        <v>45371</v>
      </c>
      <c r="E2" s="6"/>
      <c r="F2" s="7">
        <v>45357</v>
      </c>
      <c r="G2" s="7">
        <v>45371</v>
      </c>
      <c r="H2" s="8"/>
      <c r="I2" s="9">
        <v>45357</v>
      </c>
      <c r="J2" s="9">
        <v>45371</v>
      </c>
      <c r="L2" s="10"/>
      <c r="M2" s="11"/>
    </row>
    <row r="3" spans="2:13" ht="14.4" thickBot="1" x14ac:dyDescent="0.3">
      <c r="B3" s="12" t="s">
        <v>6</v>
      </c>
      <c r="C3" s="13" t="s">
        <v>7</v>
      </c>
      <c r="D3" s="14" t="s">
        <v>7</v>
      </c>
      <c r="E3" s="15" t="s">
        <v>6</v>
      </c>
      <c r="F3" s="16" t="s">
        <v>7</v>
      </c>
      <c r="G3" s="17" t="s">
        <v>7</v>
      </c>
      <c r="H3" s="18" t="s">
        <v>6</v>
      </c>
      <c r="I3" s="19" t="s">
        <v>7</v>
      </c>
      <c r="J3" s="20" t="s">
        <v>7</v>
      </c>
      <c r="L3" s="11"/>
      <c r="M3" s="11"/>
    </row>
    <row r="4" spans="2:13" x14ac:dyDescent="0.25">
      <c r="B4" s="21">
        <v>150</v>
      </c>
      <c r="C4" s="22">
        <v>3100</v>
      </c>
      <c r="D4" s="23">
        <v>100</v>
      </c>
      <c r="E4" s="24">
        <v>13</v>
      </c>
      <c r="F4" s="25">
        <v>2500</v>
      </c>
      <c r="G4" s="26">
        <v>100</v>
      </c>
      <c r="H4" s="27">
        <v>787</v>
      </c>
      <c r="I4" s="28">
        <v>2500</v>
      </c>
      <c r="J4" s="29">
        <v>0</v>
      </c>
      <c r="L4" s="11"/>
      <c r="M4" s="11"/>
    </row>
    <row r="5" spans="2:13" x14ac:dyDescent="0.25">
      <c r="B5" s="21">
        <v>126</v>
      </c>
      <c r="C5" s="22">
        <v>1600</v>
      </c>
      <c r="D5" s="30">
        <v>2300</v>
      </c>
      <c r="E5" s="31">
        <v>31</v>
      </c>
      <c r="F5" s="32">
        <v>2300</v>
      </c>
      <c r="G5" s="33">
        <v>100</v>
      </c>
      <c r="H5" s="34">
        <v>12</v>
      </c>
      <c r="I5" s="35">
        <v>2300</v>
      </c>
      <c r="J5" s="36">
        <v>0</v>
      </c>
      <c r="L5" s="11"/>
      <c r="M5" s="11"/>
    </row>
    <row r="6" spans="2:13" x14ac:dyDescent="0.25">
      <c r="B6" s="21">
        <v>16</v>
      </c>
      <c r="C6" s="22">
        <v>1600</v>
      </c>
      <c r="D6" s="30">
        <v>1000</v>
      </c>
      <c r="E6" s="31">
        <v>777</v>
      </c>
      <c r="F6" s="32">
        <v>1600</v>
      </c>
      <c r="G6" s="33">
        <v>500</v>
      </c>
      <c r="H6" s="34">
        <v>11</v>
      </c>
      <c r="I6" s="35">
        <v>1500</v>
      </c>
      <c r="J6" s="36">
        <v>0</v>
      </c>
      <c r="L6" s="11"/>
      <c r="M6" s="11"/>
    </row>
    <row r="7" spans="2:13" x14ac:dyDescent="0.25">
      <c r="B7" s="21">
        <v>147</v>
      </c>
      <c r="C7" s="22">
        <v>1300</v>
      </c>
      <c r="D7" s="30">
        <v>600</v>
      </c>
      <c r="E7" s="31">
        <v>140</v>
      </c>
      <c r="F7" s="32">
        <v>1400</v>
      </c>
      <c r="G7" s="33">
        <v>2000</v>
      </c>
      <c r="H7" s="34">
        <v>128</v>
      </c>
      <c r="I7" s="35">
        <v>1400</v>
      </c>
      <c r="J7" s="36">
        <v>0</v>
      </c>
    </row>
    <row r="8" spans="2:13" x14ac:dyDescent="0.25">
      <c r="B8" s="21">
        <v>143</v>
      </c>
      <c r="C8" s="22">
        <v>1100</v>
      </c>
      <c r="D8" s="30">
        <v>200</v>
      </c>
      <c r="E8" s="31">
        <v>22</v>
      </c>
      <c r="F8" s="32">
        <v>900</v>
      </c>
      <c r="G8" s="33">
        <v>0</v>
      </c>
      <c r="H8" s="34">
        <v>15</v>
      </c>
      <c r="I8" s="35">
        <v>800</v>
      </c>
      <c r="J8" s="36">
        <v>100</v>
      </c>
      <c r="L8" s="10"/>
      <c r="M8" s="11"/>
    </row>
    <row r="9" spans="2:13" x14ac:dyDescent="0.25">
      <c r="B9" s="21">
        <v>24</v>
      </c>
      <c r="C9" s="22">
        <v>800</v>
      </c>
      <c r="D9" s="30">
        <v>400</v>
      </c>
      <c r="E9" s="31">
        <v>798</v>
      </c>
      <c r="F9" s="32">
        <v>800</v>
      </c>
      <c r="G9" s="33">
        <v>1000</v>
      </c>
      <c r="H9" s="34">
        <v>799</v>
      </c>
      <c r="I9" s="35">
        <v>800</v>
      </c>
      <c r="J9" s="36">
        <v>0</v>
      </c>
      <c r="L9" s="11"/>
      <c r="M9" s="11"/>
    </row>
    <row r="10" spans="2:13" x14ac:dyDescent="0.25">
      <c r="B10" s="21">
        <v>786</v>
      </c>
      <c r="C10" s="22">
        <v>800</v>
      </c>
      <c r="D10" s="30">
        <v>300</v>
      </c>
      <c r="E10" s="37" t="s">
        <v>8</v>
      </c>
      <c r="F10" s="32">
        <v>800</v>
      </c>
      <c r="G10" s="33">
        <v>600</v>
      </c>
      <c r="H10" s="34">
        <v>141</v>
      </c>
      <c r="I10" s="35">
        <v>600</v>
      </c>
      <c r="J10" s="36">
        <v>100</v>
      </c>
      <c r="L10" s="11"/>
      <c r="M10" s="11"/>
    </row>
    <row r="11" spans="2:13" x14ac:dyDescent="0.25">
      <c r="B11" s="21">
        <v>97</v>
      </c>
      <c r="C11" s="22">
        <v>600</v>
      </c>
      <c r="D11" s="30">
        <v>800</v>
      </c>
      <c r="E11" s="31">
        <v>75</v>
      </c>
      <c r="F11" s="32">
        <v>600</v>
      </c>
      <c r="G11" s="33">
        <v>400</v>
      </c>
      <c r="H11" s="34">
        <v>10</v>
      </c>
      <c r="I11" s="35">
        <v>600</v>
      </c>
      <c r="J11" s="36">
        <v>100</v>
      </c>
      <c r="L11" s="11"/>
      <c r="M11" s="11"/>
    </row>
    <row r="12" spans="2:13" x14ac:dyDescent="0.25">
      <c r="B12" s="21">
        <v>149</v>
      </c>
      <c r="C12" s="22">
        <v>600</v>
      </c>
      <c r="D12" s="30">
        <v>1300</v>
      </c>
      <c r="E12" s="31">
        <v>790</v>
      </c>
      <c r="F12" s="32">
        <v>600</v>
      </c>
      <c r="G12" s="33">
        <v>400</v>
      </c>
      <c r="H12" s="34">
        <v>85</v>
      </c>
      <c r="I12" s="35">
        <v>600</v>
      </c>
      <c r="J12" s="36">
        <v>200</v>
      </c>
      <c r="L12" s="11"/>
      <c r="M12" s="11"/>
    </row>
    <row r="13" spans="2:13" x14ac:dyDescent="0.25">
      <c r="B13" s="21">
        <v>133</v>
      </c>
      <c r="C13" s="22">
        <v>500</v>
      </c>
      <c r="D13" s="30">
        <v>900</v>
      </c>
      <c r="E13" s="31">
        <v>145</v>
      </c>
      <c r="F13" s="32">
        <v>500</v>
      </c>
      <c r="G13" s="33">
        <v>700</v>
      </c>
      <c r="H13" s="34">
        <v>775</v>
      </c>
      <c r="I13" s="35">
        <v>500</v>
      </c>
      <c r="J13" s="36">
        <v>0</v>
      </c>
      <c r="L13" s="11"/>
      <c r="M13" s="11"/>
    </row>
    <row r="14" spans="2:13" x14ac:dyDescent="0.25">
      <c r="B14" s="21">
        <v>4</v>
      </c>
      <c r="C14" s="22">
        <v>500</v>
      </c>
      <c r="D14" s="30">
        <v>1100</v>
      </c>
      <c r="E14" s="31">
        <v>144</v>
      </c>
      <c r="F14" s="32">
        <v>500</v>
      </c>
      <c r="G14" s="33">
        <v>100</v>
      </c>
      <c r="H14" s="34">
        <v>20</v>
      </c>
      <c r="I14" s="35">
        <v>400</v>
      </c>
      <c r="J14" s="36">
        <v>0</v>
      </c>
    </row>
    <row r="15" spans="2:13" x14ac:dyDescent="0.25">
      <c r="B15" s="21">
        <v>7</v>
      </c>
      <c r="C15" s="22">
        <v>300</v>
      </c>
      <c r="D15" s="30">
        <v>1400</v>
      </c>
      <c r="E15" s="31">
        <v>21</v>
      </c>
      <c r="F15" s="32">
        <v>300</v>
      </c>
      <c r="G15" s="33">
        <v>700</v>
      </c>
      <c r="H15" s="34">
        <v>783</v>
      </c>
      <c r="I15" s="35">
        <v>300</v>
      </c>
      <c r="J15" s="36">
        <v>0</v>
      </c>
      <c r="L15" s="10"/>
      <c r="M15" s="11"/>
    </row>
    <row r="16" spans="2:13" x14ac:dyDescent="0.25">
      <c r="B16" s="21">
        <v>92</v>
      </c>
      <c r="C16" s="22">
        <v>300</v>
      </c>
      <c r="D16" s="30">
        <v>900</v>
      </c>
      <c r="E16" s="31">
        <v>788</v>
      </c>
      <c r="F16" s="32">
        <v>300</v>
      </c>
      <c r="G16" s="33">
        <v>500</v>
      </c>
      <c r="H16" s="34">
        <v>19</v>
      </c>
      <c r="I16" s="35">
        <v>200</v>
      </c>
      <c r="J16" s="36">
        <v>0</v>
      </c>
      <c r="L16" s="11"/>
      <c r="M16" s="11"/>
    </row>
    <row r="17" spans="2:13" x14ac:dyDescent="0.25">
      <c r="B17" s="21">
        <v>795</v>
      </c>
      <c r="C17" s="22">
        <v>200</v>
      </c>
      <c r="D17" s="30">
        <v>500</v>
      </c>
      <c r="E17" s="31">
        <v>19</v>
      </c>
      <c r="F17" s="32">
        <v>200</v>
      </c>
      <c r="G17" s="33">
        <v>3100</v>
      </c>
      <c r="H17" s="34">
        <v>793</v>
      </c>
      <c r="I17" s="35">
        <v>200</v>
      </c>
      <c r="J17" s="36">
        <v>200</v>
      </c>
      <c r="L17" s="11"/>
      <c r="M17" s="11"/>
    </row>
    <row r="18" spans="2:13" x14ac:dyDescent="0.25">
      <c r="B18" s="21">
        <v>138</v>
      </c>
      <c r="C18" s="22">
        <v>200</v>
      </c>
      <c r="D18" s="30">
        <v>500</v>
      </c>
      <c r="E18" s="31">
        <v>129</v>
      </c>
      <c r="F18" s="32">
        <v>200</v>
      </c>
      <c r="G18" s="33">
        <v>200</v>
      </c>
      <c r="H18" s="38"/>
      <c r="I18" s="39"/>
      <c r="J18" s="36"/>
      <c r="L18" s="11"/>
      <c r="M18" s="11"/>
    </row>
    <row r="19" spans="2:13" x14ac:dyDescent="0.25">
      <c r="B19" s="21">
        <v>780</v>
      </c>
      <c r="C19" s="22">
        <v>200</v>
      </c>
      <c r="D19" s="30">
        <v>400</v>
      </c>
      <c r="E19" s="31"/>
      <c r="F19" s="32"/>
      <c r="G19" s="33"/>
      <c r="H19" s="38"/>
      <c r="I19" s="39"/>
      <c r="J19" s="36"/>
      <c r="L19" s="11"/>
      <c r="M19" s="11"/>
    </row>
    <row r="20" spans="2:13" ht="14.4" thickBot="1" x14ac:dyDescent="0.3">
      <c r="B20" s="40">
        <v>773</v>
      </c>
      <c r="C20" s="41">
        <v>200</v>
      </c>
      <c r="D20" s="42">
        <v>300</v>
      </c>
      <c r="E20" s="43"/>
      <c r="F20" s="44"/>
      <c r="G20" s="45"/>
      <c r="H20" s="46"/>
      <c r="I20" s="47"/>
      <c r="J20" s="48"/>
      <c r="L20" s="11"/>
      <c r="M20" s="11"/>
    </row>
    <row r="21" spans="2:13" ht="14.4" thickBot="1" x14ac:dyDescent="0.3">
      <c r="B21" s="49" t="s">
        <v>9</v>
      </c>
      <c r="C21" s="50">
        <f>SUM(C4:C20)</f>
        <v>13900</v>
      </c>
      <c r="D21" s="51">
        <f>SUM(D4:D20)</f>
        <v>13000</v>
      </c>
      <c r="E21" s="52" t="s">
        <v>9</v>
      </c>
      <c r="F21" s="53">
        <f>SUM(F4:F19)</f>
        <v>13500</v>
      </c>
      <c r="G21" s="54">
        <f>SUM(G4:G18)</f>
        <v>10400</v>
      </c>
      <c r="H21" s="55" t="s">
        <v>9</v>
      </c>
      <c r="I21" s="56">
        <f>SUM(I4:I17)</f>
        <v>12700</v>
      </c>
      <c r="J21" s="57">
        <f>(J4+J5+J6+J7+J8+J9+J10+J11+J12+J13+J14+J15+J16+J17)</f>
        <v>700</v>
      </c>
    </row>
    <row r="22" spans="2:13" ht="14.4" thickBot="1" x14ac:dyDescent="0.3">
      <c r="B22" s="58" t="s">
        <v>10</v>
      </c>
      <c r="C22" s="59">
        <f>(C21/17)</f>
        <v>817.64705882352939</v>
      </c>
      <c r="D22" s="60">
        <f>(D21/17)</f>
        <v>764.70588235294122</v>
      </c>
      <c r="E22" s="61" t="s">
        <v>10</v>
      </c>
      <c r="F22" s="62">
        <f>(F21/16)</f>
        <v>843.75</v>
      </c>
      <c r="G22" s="63">
        <f>(G21/15)</f>
        <v>693.33333333333337</v>
      </c>
      <c r="H22" s="64" t="s">
        <v>10</v>
      </c>
      <c r="I22" s="65">
        <f>(I21/15)</f>
        <v>846.66666666666663</v>
      </c>
      <c r="J22" s="57">
        <f>(J21/14)</f>
        <v>50</v>
      </c>
    </row>
    <row r="23" spans="2:13" ht="14.4" thickBot="1" x14ac:dyDescent="0.3">
      <c r="D23">
        <f>(D22*100)</f>
        <v>76470.588235294126</v>
      </c>
      <c r="G23">
        <f>(G22*100)</f>
        <v>69333.333333333343</v>
      </c>
      <c r="J23">
        <f>(J22*100)</f>
        <v>5000</v>
      </c>
    </row>
    <row r="24" spans="2:13" ht="14.4" thickBot="1" x14ac:dyDescent="0.3">
      <c r="B24" s="66" t="s">
        <v>11</v>
      </c>
      <c r="C24" s="67"/>
      <c r="D24" s="68">
        <f>(D23/C22)</f>
        <v>93.525179856115116</v>
      </c>
      <c r="E24" s="69" t="s">
        <v>11</v>
      </c>
      <c r="F24" s="70"/>
      <c r="G24" s="71">
        <f>(G23/F22)</f>
        <v>82.172839506172849</v>
      </c>
      <c r="H24" s="72" t="s">
        <v>11</v>
      </c>
      <c r="I24" s="73"/>
      <c r="J24" s="74">
        <f>(J23/I22)</f>
        <v>5.9055118110236222</v>
      </c>
    </row>
    <row r="25" spans="2:13" ht="14.4" thickBot="1" x14ac:dyDescent="0.3">
      <c r="B25" t="s">
        <v>12</v>
      </c>
      <c r="D25" s="75">
        <v>6.47</v>
      </c>
      <c r="E25" t="s">
        <v>13</v>
      </c>
      <c r="G25" s="75">
        <v>17.82</v>
      </c>
      <c r="H25" t="s">
        <v>13</v>
      </c>
      <c r="J25" s="75">
        <v>94.09</v>
      </c>
    </row>
    <row r="30" spans="2:13" x14ac:dyDescent="0.25">
      <c r="J3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Altamirano</dc:creator>
  <cp:lastModifiedBy>Javier Altamirano</cp:lastModifiedBy>
  <dcterms:created xsi:type="dcterms:W3CDTF">2024-04-11T18:52:03Z</dcterms:created>
  <dcterms:modified xsi:type="dcterms:W3CDTF">2024-04-11T18:53:11Z</dcterms:modified>
</cp:coreProperties>
</file>