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mbeddings/oleObject1.bin" ContentType="application/vnd.openxmlformats-officedocument.oleObject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7efa4cd7e00bb7e6/Documentos/Enrique/Simulación y Optimización/Ejemplos/Excel/"/>
    </mc:Choice>
  </mc:AlternateContent>
  <xr:revisionPtr revIDLastSave="27" documentId="8_{DFED2897-42E5-46BD-80D6-2306AE825EB6}" xr6:coauthVersionLast="45" xr6:coauthVersionMax="45" xr10:uidLastSave="{6443BFAE-4EC4-4B22-882F-15F44DE14B94}"/>
  <bookViews>
    <workbookView xWindow="-120" yWindow="-120" windowWidth="20730" windowHeight="11760" activeTab="4" xr2:uid="{DB8539B6-D3D7-41A8-A672-A8ED8EB81D45}"/>
  </bookViews>
  <sheets>
    <sheet name="Noticia" sheetId="1" r:id="rId1"/>
    <sheet name="Geométrico" sheetId="2" r:id="rId2"/>
    <sheet name="Exponencial" sheetId="5" r:id="rId3"/>
    <sheet name="Cuarentena" sheetId="3" r:id="rId4"/>
    <sheet name="Curados" sheetId="4" r:id="rId5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4" i="4" l="1"/>
  <c r="E5" i="4" s="1"/>
  <c r="E6" i="4" s="1"/>
  <c r="E7" i="4" s="1"/>
  <c r="E8" i="4" s="1"/>
  <c r="E9" i="4" s="1"/>
  <c r="E10" i="4" s="1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E3" i="4"/>
  <c r="E2" i="4"/>
  <c r="C11" i="4"/>
  <c r="C4" i="2" l="1"/>
  <c r="C5" i="2"/>
  <c r="C6" i="2" s="1"/>
  <c r="C7" i="2" s="1"/>
  <c r="C8" i="2" s="1"/>
  <c r="C9" i="2" s="1"/>
  <c r="C10" i="2" s="1"/>
  <c r="C11" i="2" s="1"/>
  <c r="C12" i="2" s="1"/>
  <c r="C13" i="2" s="1"/>
  <c r="C14" i="2" s="1"/>
  <c r="C15" i="2" s="1"/>
  <c r="C16" i="2" s="1"/>
  <c r="C17" i="2" s="1"/>
  <c r="C18" i="2" s="1"/>
  <c r="C19" i="2" s="1"/>
  <c r="C20" i="2" s="1"/>
  <c r="C3" i="2"/>
  <c r="C2" i="2"/>
  <c r="G2" i="3" l="1"/>
  <c r="B3" i="2"/>
  <c r="B4" i="2" s="1"/>
  <c r="B5" i="2" s="1"/>
  <c r="B6" i="2" s="1"/>
  <c r="B7" i="2" s="1"/>
  <c r="B8" i="2" s="1"/>
  <c r="B9" i="2" s="1"/>
  <c r="B10" i="2" s="1"/>
  <c r="B11" i="2" s="1"/>
  <c r="B12" i="2" s="1"/>
  <c r="B13" i="2" s="1"/>
  <c r="B14" i="2" s="1"/>
  <c r="B15" i="2" s="1"/>
  <c r="B16" i="2" s="1"/>
  <c r="B17" i="2" s="1"/>
  <c r="B18" i="2" s="1"/>
  <c r="B19" i="2" s="1"/>
  <c r="B20" i="2" s="1"/>
  <c r="B2" i="5"/>
  <c r="C2" i="5" s="1"/>
  <c r="B2" i="4"/>
  <c r="D2" i="4" s="1"/>
  <c r="D2" i="3"/>
  <c r="B2" i="3"/>
  <c r="B2" i="2"/>
  <c r="B3" i="5" l="1"/>
  <c r="C3" i="5" s="1"/>
  <c r="B3" i="4"/>
  <c r="C12" i="4" s="1"/>
  <c r="D3" i="4"/>
  <c r="B3" i="3"/>
  <c r="D3" i="3" s="1"/>
  <c r="B4" i="5" l="1"/>
  <c r="C4" i="5" s="1"/>
  <c r="B4" i="4"/>
  <c r="C13" i="4" s="1"/>
  <c r="B4" i="3"/>
  <c r="D4" i="3" s="1"/>
  <c r="B5" i="5" l="1"/>
  <c r="C5" i="5" s="1"/>
  <c r="D4" i="4"/>
  <c r="B5" i="3"/>
  <c r="D5" i="3" s="1"/>
  <c r="B6" i="5" l="1"/>
  <c r="C6" i="5" s="1"/>
  <c r="D5" i="4"/>
  <c r="B5" i="4"/>
  <c r="C14" i="4" s="1"/>
  <c r="B6" i="3"/>
  <c r="D6" i="3" s="1"/>
  <c r="B7" i="5" l="1"/>
  <c r="C7" i="5" s="1"/>
  <c r="B6" i="4"/>
  <c r="C15" i="4" s="1"/>
  <c r="B7" i="3"/>
  <c r="D7" i="3" s="1"/>
  <c r="B8" i="5" l="1"/>
  <c r="C8" i="5" s="1"/>
  <c r="D6" i="4"/>
  <c r="B8" i="3"/>
  <c r="D8" i="3" l="1"/>
  <c r="B9" i="3" s="1"/>
  <c r="B9" i="5"/>
  <c r="C9" i="5" s="1"/>
  <c r="B7" i="4"/>
  <c r="C16" i="4" s="1"/>
  <c r="D9" i="3" l="1"/>
  <c r="B10" i="3" s="1"/>
  <c r="B10" i="5"/>
  <c r="C10" i="5" s="1"/>
  <c r="D7" i="4"/>
  <c r="D10" i="3" l="1"/>
  <c r="B11" i="5"/>
  <c r="C11" i="5" s="1"/>
  <c r="D8" i="4"/>
  <c r="B8" i="4"/>
  <c r="C17" i="4" s="1"/>
  <c r="B11" i="3"/>
  <c r="D11" i="3" l="1"/>
  <c r="B12" i="3" s="1"/>
  <c r="B12" i="5"/>
  <c r="C12" i="5" s="1"/>
  <c r="D9" i="4"/>
  <c r="B9" i="4"/>
  <c r="C18" i="4" s="1"/>
  <c r="D12" i="3" l="1"/>
  <c r="B13" i="5"/>
  <c r="C13" i="5" s="1"/>
  <c r="B10" i="4"/>
  <c r="C19" i="4" s="1"/>
  <c r="B13" i="3" l="1"/>
  <c r="D13" i="3" s="1"/>
  <c r="B14" i="5"/>
  <c r="C14" i="5" s="1"/>
  <c r="D10" i="4"/>
  <c r="B14" i="3" l="1"/>
  <c r="D14" i="3" s="1"/>
  <c r="B15" i="5"/>
  <c r="C15" i="5" s="1"/>
  <c r="B11" i="4"/>
  <c r="C20" i="4" s="1"/>
  <c r="D11" i="4"/>
  <c r="B15" i="3" l="1"/>
  <c r="D15" i="3" s="1"/>
  <c r="B16" i="5"/>
  <c r="C16" i="5" s="1"/>
  <c r="B12" i="4"/>
  <c r="D12" i="4" s="1"/>
  <c r="B16" i="3" l="1"/>
  <c r="D16" i="3" s="1"/>
  <c r="B17" i="5"/>
  <c r="C17" i="5" s="1"/>
  <c r="B13" i="4"/>
  <c r="D13" i="4" s="1"/>
  <c r="B17" i="3" l="1"/>
  <c r="D17" i="3" s="1"/>
  <c r="B18" i="5"/>
  <c r="C18" i="5" s="1"/>
  <c r="B14" i="4"/>
  <c r="D14" i="4" s="1"/>
  <c r="B19" i="5" l="1"/>
  <c r="C19" i="5" s="1"/>
  <c r="B15" i="4"/>
  <c r="D15" i="4"/>
  <c r="B18" i="3"/>
  <c r="D18" i="3" l="1"/>
  <c r="B19" i="3" s="1"/>
  <c r="B20" i="5"/>
  <c r="C20" i="5" s="1"/>
  <c r="B16" i="4"/>
  <c r="D16" i="4" s="1"/>
  <c r="D19" i="3" l="1"/>
  <c r="B20" i="3" s="1"/>
  <c r="B17" i="4"/>
  <c r="D17" i="4" s="1"/>
  <c r="D20" i="3" l="1"/>
  <c r="B18" i="4"/>
  <c r="D18" i="4" s="1"/>
  <c r="B19" i="4" l="1"/>
  <c r="D19" i="4" s="1"/>
  <c r="B20" i="4" l="1"/>
  <c r="D20" i="4" s="1"/>
</calcChain>
</file>

<file path=xl/sharedStrings.xml><?xml version="1.0" encoding="utf-8"?>
<sst xmlns="http://schemas.openxmlformats.org/spreadsheetml/2006/main" count="26" uniqueCount="13">
  <si>
    <t>tasa =</t>
  </si>
  <si>
    <t>se curan en 45 días</t>
  </si>
  <si>
    <t>https://conocedores.com/cuanto-se-tarda-en-recuperarse-del-coronavirus-y-los-primeros-sintomas-33523</t>
  </si>
  <si>
    <t>Supone que siempre contagian</t>
  </si>
  <si>
    <t>Con cuarentena</t>
  </si>
  <si>
    <t>Con cura</t>
  </si>
  <si>
    <t>Supone que sólo los nuevos contagian</t>
  </si>
  <si>
    <t>Días</t>
  </si>
  <si>
    <t>Nuevos</t>
  </si>
  <si>
    <t>Total</t>
  </si>
  <si>
    <t>Total 2.5</t>
  </si>
  <si>
    <t>Curados</t>
  </si>
  <si>
    <t>Tot. curad.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</si>
</sst>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7">
    <xf numFmtId="0" fontId="0" fillId="0" borderId="0" xfId="0"/>
    <xf numFmtId="0" fontId="1" fillId="0" borderId="1" xfId="0" applyFont="1" applyBorder="1" applyAlignment="1">
      <alignment horizontal="center"/>
    </xf>
    <xf numFmtId="0" fontId="2" fillId="0" borderId="0" xfId="1"/>
    <xf numFmtId="0" fontId="1" fillId="0" borderId="0" xfId="0" applyFont="1" applyBorder="1" applyAlignment="1">
      <alignment horizontal="center"/>
    </xf>
    <xf numFmtId="0" fontId="0" fillId="2" borderId="0" xfId="0" applyFill="1"/>
    <xf numFmtId="0" fontId="1" fillId="0" borderId="0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Geométrico!$C$1</c:f>
              <c:strCache>
                <c:ptCount val="1"/>
                <c:pt idx="0">
                  <c:v>Total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41275">
                <a:solidFill>
                  <a:schemeClr val="accent1"/>
                </a:solidFill>
              </a:ln>
              <a:effectLst/>
            </c:spPr>
          </c:marker>
          <c:xVal>
            <c:numRef>
              <c:f>Geométrico!$A$2:$A$8</c:f>
              <c:numCache>
                <c:formatCode>General</c:formatCode>
                <c:ptCount val="7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</c:numCache>
            </c:numRef>
          </c:xVal>
          <c:yVal>
            <c:numRef>
              <c:f>Geométrico!$C$2:$C$8</c:f>
              <c:numCache>
                <c:formatCode>General</c:formatCode>
                <c:ptCount val="7"/>
                <c:pt idx="0">
                  <c:v>1</c:v>
                </c:pt>
                <c:pt idx="1">
                  <c:v>3.5</c:v>
                </c:pt>
                <c:pt idx="2">
                  <c:v>9.75</c:v>
                </c:pt>
                <c:pt idx="3">
                  <c:v>25.375</c:v>
                </c:pt>
                <c:pt idx="4">
                  <c:v>64.4375</c:v>
                </c:pt>
                <c:pt idx="5">
                  <c:v>162.09375</c:v>
                </c:pt>
                <c:pt idx="6">
                  <c:v>406.234375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A93-4FBB-940D-8B9C2581C4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4116976"/>
        <c:axId val="384116648"/>
      </c:scatterChart>
      <c:valAx>
        <c:axId val="3841169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/>
                  <a:t>días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84116648"/>
        <c:crosses val="autoZero"/>
        <c:crossBetween val="midCat"/>
      </c:valAx>
      <c:valAx>
        <c:axId val="3841166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/>
                  <a:t>Contagios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8411697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400">
          <a:solidFill>
            <a:sysClr val="windowText" lastClr="000000"/>
          </a:solidFill>
        </a:defRPr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Exponencial!$C$1</c:f>
              <c:strCache>
                <c:ptCount val="1"/>
                <c:pt idx="0">
                  <c:v>Total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Exponencial!$A$2:$A$20</c:f>
              <c:numCache>
                <c:formatCode>General</c:formatCode>
                <c:ptCount val="19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  <c:pt idx="11">
                  <c:v>55</c:v>
                </c:pt>
                <c:pt idx="12">
                  <c:v>60</c:v>
                </c:pt>
                <c:pt idx="13">
                  <c:v>65</c:v>
                </c:pt>
                <c:pt idx="14">
                  <c:v>70</c:v>
                </c:pt>
                <c:pt idx="15">
                  <c:v>75</c:v>
                </c:pt>
                <c:pt idx="16">
                  <c:v>80</c:v>
                </c:pt>
                <c:pt idx="17">
                  <c:v>85</c:v>
                </c:pt>
                <c:pt idx="18">
                  <c:v>90</c:v>
                </c:pt>
              </c:numCache>
            </c:numRef>
          </c:xVal>
          <c:yVal>
            <c:numRef>
              <c:f>Exponencial!$C$2:$C$20</c:f>
              <c:numCache>
                <c:formatCode>General</c:formatCode>
                <c:ptCount val="19"/>
                <c:pt idx="0">
                  <c:v>1</c:v>
                </c:pt>
                <c:pt idx="1">
                  <c:v>3.5</c:v>
                </c:pt>
                <c:pt idx="2">
                  <c:v>12.25</c:v>
                </c:pt>
                <c:pt idx="3">
                  <c:v>42.875</c:v>
                </c:pt>
                <c:pt idx="4">
                  <c:v>150.0625</c:v>
                </c:pt>
                <c:pt idx="5">
                  <c:v>525.21875</c:v>
                </c:pt>
                <c:pt idx="6">
                  <c:v>1838.265625</c:v>
                </c:pt>
                <c:pt idx="7">
                  <c:v>6433.9296875</c:v>
                </c:pt>
                <c:pt idx="8">
                  <c:v>22518.75390625</c:v>
                </c:pt>
                <c:pt idx="9">
                  <c:v>78815.638671875</c:v>
                </c:pt>
                <c:pt idx="10">
                  <c:v>275854.7353515625</c:v>
                </c:pt>
                <c:pt idx="11">
                  <c:v>965491.57373046875</c:v>
                </c:pt>
                <c:pt idx="12">
                  <c:v>3379220.5080566406</c:v>
                </c:pt>
                <c:pt idx="13">
                  <c:v>11827271.778198242</c:v>
                </c:pt>
                <c:pt idx="14">
                  <c:v>41395451.223693848</c:v>
                </c:pt>
                <c:pt idx="15">
                  <c:v>144884079.28292847</c:v>
                </c:pt>
                <c:pt idx="16">
                  <c:v>507094277.49024963</c:v>
                </c:pt>
                <c:pt idx="17">
                  <c:v>1774829971.2158737</c:v>
                </c:pt>
                <c:pt idx="18">
                  <c:v>6211904899.255558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12E-408E-AFD3-7C48F3002B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4116976"/>
        <c:axId val="384116648"/>
      </c:scatterChart>
      <c:valAx>
        <c:axId val="3841169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84116648"/>
        <c:crosses val="autoZero"/>
        <c:crossBetween val="midCat"/>
      </c:valAx>
      <c:valAx>
        <c:axId val="3841166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8411697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Cuarentena!$D$1</c:f>
              <c:strCache>
                <c:ptCount val="1"/>
                <c:pt idx="0">
                  <c:v>Total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Cuarentena!$A$2:$A$20</c:f>
              <c:numCache>
                <c:formatCode>General</c:formatCode>
                <c:ptCount val="19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  <c:pt idx="11">
                  <c:v>55</c:v>
                </c:pt>
                <c:pt idx="12">
                  <c:v>60</c:v>
                </c:pt>
                <c:pt idx="13">
                  <c:v>65</c:v>
                </c:pt>
                <c:pt idx="14">
                  <c:v>70</c:v>
                </c:pt>
                <c:pt idx="15">
                  <c:v>75</c:v>
                </c:pt>
                <c:pt idx="16">
                  <c:v>80</c:v>
                </c:pt>
                <c:pt idx="17">
                  <c:v>85</c:v>
                </c:pt>
                <c:pt idx="18">
                  <c:v>90</c:v>
                </c:pt>
              </c:numCache>
            </c:numRef>
          </c:xVal>
          <c:yVal>
            <c:numRef>
              <c:f>Cuarentena!$D$2:$D$20</c:f>
              <c:numCache>
                <c:formatCode>General</c:formatCode>
                <c:ptCount val="19"/>
                <c:pt idx="0">
                  <c:v>1</c:v>
                </c:pt>
                <c:pt idx="1">
                  <c:v>2.25</c:v>
                </c:pt>
                <c:pt idx="2">
                  <c:v>5.0625</c:v>
                </c:pt>
                <c:pt idx="3">
                  <c:v>11.390625</c:v>
                </c:pt>
                <c:pt idx="4">
                  <c:v>25.62890625</c:v>
                </c:pt>
                <c:pt idx="5">
                  <c:v>57.6650390625</c:v>
                </c:pt>
                <c:pt idx="6">
                  <c:v>129.746337890625</c:v>
                </c:pt>
                <c:pt idx="7">
                  <c:v>291.92926025390625</c:v>
                </c:pt>
                <c:pt idx="8">
                  <c:v>656.84083557128906</c:v>
                </c:pt>
                <c:pt idx="9">
                  <c:v>1477.8918800354004</c:v>
                </c:pt>
                <c:pt idx="10">
                  <c:v>3325.2567300796509</c:v>
                </c:pt>
                <c:pt idx="11">
                  <c:v>7481.8276426792145</c:v>
                </c:pt>
                <c:pt idx="12">
                  <c:v>16834.112196028233</c:v>
                </c:pt>
                <c:pt idx="13">
                  <c:v>37876.752441063523</c:v>
                </c:pt>
                <c:pt idx="14">
                  <c:v>85222.692992392927</c:v>
                </c:pt>
                <c:pt idx="15">
                  <c:v>191751.05923288409</c:v>
                </c:pt>
                <c:pt idx="16">
                  <c:v>431439.8832739892</c:v>
                </c:pt>
                <c:pt idx="17">
                  <c:v>970739.73736647563</c:v>
                </c:pt>
                <c:pt idx="18">
                  <c:v>2184164.4090745701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CF1-41DA-8F33-848F076DB9E5}"/>
            </c:ext>
          </c:extLst>
        </c:ser>
        <c:ser>
          <c:idx val="1"/>
          <c:order val="1"/>
          <c:tx>
            <c:strRef>
              <c:f>Cuarentena!$C$1</c:f>
              <c:strCache>
                <c:ptCount val="1"/>
                <c:pt idx="0">
                  <c:v>Total 2.5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Cuarentena!$A$2:$A$20</c:f>
              <c:numCache>
                <c:formatCode>General</c:formatCode>
                <c:ptCount val="19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  <c:pt idx="11">
                  <c:v>55</c:v>
                </c:pt>
                <c:pt idx="12">
                  <c:v>60</c:v>
                </c:pt>
                <c:pt idx="13">
                  <c:v>65</c:v>
                </c:pt>
                <c:pt idx="14">
                  <c:v>70</c:v>
                </c:pt>
                <c:pt idx="15">
                  <c:v>75</c:v>
                </c:pt>
                <c:pt idx="16">
                  <c:v>80</c:v>
                </c:pt>
                <c:pt idx="17">
                  <c:v>85</c:v>
                </c:pt>
                <c:pt idx="18">
                  <c:v>90</c:v>
                </c:pt>
              </c:numCache>
            </c:numRef>
          </c:xVal>
          <c:yVal>
            <c:numRef>
              <c:f>Cuarentena!$C$2:$C$20</c:f>
              <c:numCache>
                <c:formatCode>General</c:formatCode>
                <c:ptCount val="19"/>
                <c:pt idx="0">
                  <c:v>1</c:v>
                </c:pt>
                <c:pt idx="1">
                  <c:v>3.5</c:v>
                </c:pt>
                <c:pt idx="2">
                  <c:v>12.25</c:v>
                </c:pt>
                <c:pt idx="3">
                  <c:v>42.875</c:v>
                </c:pt>
                <c:pt idx="4">
                  <c:v>150.0625</c:v>
                </c:pt>
                <c:pt idx="5">
                  <c:v>525.21875</c:v>
                </c:pt>
                <c:pt idx="6">
                  <c:v>1838.265625</c:v>
                </c:pt>
                <c:pt idx="7">
                  <c:v>6433.9296875</c:v>
                </c:pt>
                <c:pt idx="8">
                  <c:v>22518.75390625</c:v>
                </c:pt>
                <c:pt idx="9">
                  <c:v>78815.638671875</c:v>
                </c:pt>
                <c:pt idx="10">
                  <c:v>275854.7353515625</c:v>
                </c:pt>
                <c:pt idx="11">
                  <c:v>965491.57373046875</c:v>
                </c:pt>
                <c:pt idx="12">
                  <c:v>3379220.5080566406</c:v>
                </c:pt>
                <c:pt idx="13">
                  <c:v>11827271.778198242</c:v>
                </c:pt>
                <c:pt idx="14">
                  <c:v>41395451.223693848</c:v>
                </c:pt>
                <c:pt idx="15">
                  <c:v>144884079.28292847</c:v>
                </c:pt>
                <c:pt idx="16">
                  <c:v>507094277.49024963</c:v>
                </c:pt>
                <c:pt idx="17">
                  <c:v>1774829971.2158737</c:v>
                </c:pt>
                <c:pt idx="18">
                  <c:v>6211904899.255558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CF1-41DA-8F33-848F076DB9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4116976"/>
        <c:axId val="384116648"/>
      </c:scatterChart>
      <c:valAx>
        <c:axId val="3841169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84116648"/>
        <c:crosses val="autoZero"/>
        <c:crossBetween val="midCat"/>
      </c:valAx>
      <c:valAx>
        <c:axId val="3841166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8411697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Curados!$D$1</c:f>
              <c:strCache>
                <c:ptCount val="1"/>
                <c:pt idx="0">
                  <c:v>Total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Curados!$A$2:$A$20</c:f>
              <c:numCache>
                <c:formatCode>General</c:formatCode>
                <c:ptCount val="19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  <c:pt idx="11">
                  <c:v>55</c:v>
                </c:pt>
                <c:pt idx="12">
                  <c:v>60</c:v>
                </c:pt>
                <c:pt idx="13">
                  <c:v>65</c:v>
                </c:pt>
                <c:pt idx="14">
                  <c:v>70</c:v>
                </c:pt>
                <c:pt idx="15">
                  <c:v>75</c:v>
                </c:pt>
                <c:pt idx="16">
                  <c:v>80</c:v>
                </c:pt>
                <c:pt idx="17">
                  <c:v>85</c:v>
                </c:pt>
                <c:pt idx="18">
                  <c:v>90</c:v>
                </c:pt>
              </c:numCache>
            </c:numRef>
          </c:xVal>
          <c:yVal>
            <c:numRef>
              <c:f>Curados!$D$2:$D$20</c:f>
              <c:numCache>
                <c:formatCode>General</c:formatCode>
                <c:ptCount val="19"/>
                <c:pt idx="0">
                  <c:v>1</c:v>
                </c:pt>
                <c:pt idx="1">
                  <c:v>3.5</c:v>
                </c:pt>
                <c:pt idx="2">
                  <c:v>12.25</c:v>
                </c:pt>
                <c:pt idx="3">
                  <c:v>42.875</c:v>
                </c:pt>
                <c:pt idx="4">
                  <c:v>150.0625</c:v>
                </c:pt>
                <c:pt idx="5">
                  <c:v>525.21875</c:v>
                </c:pt>
                <c:pt idx="6">
                  <c:v>1838.265625</c:v>
                </c:pt>
                <c:pt idx="7">
                  <c:v>6433.9296875</c:v>
                </c:pt>
                <c:pt idx="8">
                  <c:v>22518.75390625</c:v>
                </c:pt>
                <c:pt idx="9">
                  <c:v>78814.638671875</c:v>
                </c:pt>
                <c:pt idx="10">
                  <c:v>275848.7353515625</c:v>
                </c:pt>
                <c:pt idx="11">
                  <c:v>965461.82373046875</c:v>
                </c:pt>
                <c:pt idx="12">
                  <c:v>3379085.7580566406</c:v>
                </c:pt>
                <c:pt idx="13">
                  <c:v>11826692.965698242</c:v>
                </c:pt>
                <c:pt idx="14">
                  <c:v>41393050.223693848</c:v>
                </c:pt>
                <c:pt idx="15">
                  <c:v>144874362.73605347</c:v>
                </c:pt>
                <c:pt idx="16">
                  <c:v>507055673.91212463</c:v>
                </c:pt>
                <c:pt idx="17">
                  <c:v>1774678773.8682175</c:v>
                </c:pt>
                <c:pt idx="18">
                  <c:v>6211319411.6539955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B0D-408B-9F5B-871BFF7AA0FA}"/>
            </c:ext>
          </c:extLst>
        </c:ser>
        <c:ser>
          <c:idx val="1"/>
          <c:order val="1"/>
          <c:tx>
            <c:strRef>
              <c:f>Curados!$E$1</c:f>
              <c:strCache>
                <c:ptCount val="1"/>
                <c:pt idx="0">
                  <c:v>Tot. curad.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Curados!$A$2:$A$20</c:f>
              <c:numCache>
                <c:formatCode>General</c:formatCode>
                <c:ptCount val="19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  <c:pt idx="11">
                  <c:v>55</c:v>
                </c:pt>
                <c:pt idx="12">
                  <c:v>60</c:v>
                </c:pt>
                <c:pt idx="13">
                  <c:v>65</c:v>
                </c:pt>
                <c:pt idx="14">
                  <c:v>70</c:v>
                </c:pt>
                <c:pt idx="15">
                  <c:v>75</c:v>
                </c:pt>
                <c:pt idx="16">
                  <c:v>80</c:v>
                </c:pt>
                <c:pt idx="17">
                  <c:v>85</c:v>
                </c:pt>
                <c:pt idx="18">
                  <c:v>90</c:v>
                </c:pt>
              </c:numCache>
            </c:numRef>
          </c:xVal>
          <c:yVal>
            <c:numRef>
              <c:f>Curados!$E$2:$E$20</c:f>
              <c:numCache>
                <c:formatCode>General</c:formatCode>
                <c:ptCount val="1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3.5</c:v>
                </c:pt>
                <c:pt idx="11">
                  <c:v>12.25</c:v>
                </c:pt>
                <c:pt idx="12">
                  <c:v>42.875</c:v>
                </c:pt>
                <c:pt idx="13">
                  <c:v>150.0625</c:v>
                </c:pt>
                <c:pt idx="14">
                  <c:v>525.21875</c:v>
                </c:pt>
                <c:pt idx="15">
                  <c:v>1838.265625</c:v>
                </c:pt>
                <c:pt idx="16">
                  <c:v>6433.9296875</c:v>
                </c:pt>
                <c:pt idx="17">
                  <c:v>22518.75390625</c:v>
                </c:pt>
                <c:pt idx="18">
                  <c:v>78815.638671875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EA3-43A7-B591-3DFA8E1331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4116976"/>
        <c:axId val="384116648"/>
      </c:scatterChart>
      <c:valAx>
        <c:axId val="3841169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84116648"/>
        <c:crosses val="autoZero"/>
        <c:crossBetween val="midCat"/>
      </c:valAx>
      <c:valAx>
        <c:axId val="3841166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8411697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381000</xdr:colOff>
      <xdr:row>34</xdr:row>
      <xdr:rowOff>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477000" cy="6477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28575</xdr:colOff>
      <xdr:row>4</xdr:row>
      <xdr:rowOff>85725</xdr:rowOff>
    </xdr:from>
    <xdr:to>
      <xdr:col>10</xdr:col>
      <xdr:colOff>28575</xdr:colOff>
      <xdr:row>18</xdr:row>
      <xdr:rowOff>161925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3</xdr:col>
      <xdr:colOff>745671</xdr:colOff>
      <xdr:row>19</xdr:row>
      <xdr:rowOff>92529</xdr:rowOff>
    </xdr:from>
    <xdr:to>
      <xdr:col>9</xdr:col>
      <xdr:colOff>212271</xdr:colOff>
      <xdr:row>22</xdr:row>
      <xdr:rowOff>150527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031671" y="3712029"/>
          <a:ext cx="4038600" cy="629498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171450</xdr:colOff>
          <xdr:row>23</xdr:row>
          <xdr:rowOff>19050</xdr:rowOff>
        </xdr:from>
        <xdr:to>
          <xdr:col>5</xdr:col>
          <xdr:colOff>657225</xdr:colOff>
          <xdr:row>24</xdr:row>
          <xdr:rowOff>142875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28575</xdr:colOff>
      <xdr:row>4</xdr:row>
      <xdr:rowOff>85725</xdr:rowOff>
    </xdr:from>
    <xdr:to>
      <xdr:col>10</xdr:col>
      <xdr:colOff>28575</xdr:colOff>
      <xdr:row>18</xdr:row>
      <xdr:rowOff>161925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4</xdr:row>
      <xdr:rowOff>85725</xdr:rowOff>
    </xdr:from>
    <xdr:to>
      <xdr:col>11</xdr:col>
      <xdr:colOff>28575</xdr:colOff>
      <xdr:row>18</xdr:row>
      <xdr:rowOff>161925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4</xdr:row>
      <xdr:rowOff>85725</xdr:rowOff>
    </xdr:from>
    <xdr:to>
      <xdr:col>12</xdr:col>
      <xdr:colOff>28575</xdr:colOff>
      <xdr:row>18</xdr:row>
      <xdr:rowOff>161925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2.emf"/><Relationship Id="rId4" Type="http://schemas.openxmlformats.org/officeDocument/2006/relationships/oleObject" Target="../embeddings/oleObject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conocedores.com/cuanto-se-tarda-en-recuperarse-del-coronavirus-y-los-primeros-sintomas-3352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E8049A-3F2D-4699-8A88-660AA8792223}">
  <dimension ref="A1"/>
  <sheetViews>
    <sheetView workbookViewId="0">
      <selection activeCell="K5" sqref="K5"/>
    </sheetView>
  </sheetViews>
  <sheetFormatPr baseColWidth="10" defaultRowHeight="15" x14ac:dyDescent="0.2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DD0AA5-4F6C-4C85-8FB1-0A2E3EFDB250}">
  <dimension ref="A1:F20"/>
  <sheetViews>
    <sheetView zoomScale="115" zoomScaleNormal="115" workbookViewId="0">
      <selection activeCell="K15" sqref="K15"/>
    </sheetView>
  </sheetViews>
  <sheetFormatPr baseColWidth="10" defaultRowHeight="15" x14ac:dyDescent="0.25"/>
  <sheetData>
    <row r="1" spans="1:6" x14ac:dyDescent="0.25">
      <c r="A1" s="1" t="s">
        <v>7</v>
      </c>
      <c r="B1" s="1" t="s">
        <v>8</v>
      </c>
      <c r="C1" s="1" t="s">
        <v>9</v>
      </c>
      <c r="D1" s="3"/>
    </row>
    <row r="2" spans="1:6" x14ac:dyDescent="0.25">
      <c r="A2">
        <v>0</v>
      </c>
      <c r="B2">
        <f>1</f>
        <v>1</v>
      </c>
      <c r="C2">
        <f>B2</f>
        <v>1</v>
      </c>
      <c r="E2" t="s">
        <v>0</v>
      </c>
      <c r="F2">
        <v>2.5</v>
      </c>
    </row>
    <row r="3" spans="1:6" x14ac:dyDescent="0.25">
      <c r="A3">
        <v>5</v>
      </c>
      <c r="B3">
        <f t="shared" ref="B3:B20" si="0">F$2*B2</f>
        <v>2.5</v>
      </c>
      <c r="C3">
        <f>B3+C2</f>
        <v>3.5</v>
      </c>
      <c r="E3" t="s">
        <v>6</v>
      </c>
    </row>
    <row r="4" spans="1:6" x14ac:dyDescent="0.25">
      <c r="A4">
        <v>10</v>
      </c>
      <c r="B4">
        <f t="shared" si="0"/>
        <v>6.25</v>
      </c>
      <c r="C4">
        <f t="shared" ref="C4:C20" si="1">B4+C3</f>
        <v>9.75</v>
      </c>
    </row>
    <row r="5" spans="1:6" x14ac:dyDescent="0.25">
      <c r="A5">
        <v>15</v>
      </c>
      <c r="B5">
        <f t="shared" si="0"/>
        <v>15.625</v>
      </c>
      <c r="C5">
        <f t="shared" si="1"/>
        <v>25.375</v>
      </c>
    </row>
    <row r="6" spans="1:6" x14ac:dyDescent="0.25">
      <c r="A6">
        <v>20</v>
      </c>
      <c r="B6">
        <f t="shared" si="0"/>
        <v>39.0625</v>
      </c>
      <c r="C6">
        <f t="shared" si="1"/>
        <v>64.4375</v>
      </c>
    </row>
    <row r="7" spans="1:6" x14ac:dyDescent="0.25">
      <c r="A7">
        <v>25</v>
      </c>
      <c r="B7">
        <f t="shared" si="0"/>
        <v>97.65625</v>
      </c>
      <c r="C7">
        <f t="shared" si="1"/>
        <v>162.09375</v>
      </c>
    </row>
    <row r="8" spans="1:6" x14ac:dyDescent="0.25">
      <c r="A8" s="4">
        <v>30</v>
      </c>
      <c r="B8" s="4">
        <f t="shared" si="0"/>
        <v>244.140625</v>
      </c>
      <c r="C8" s="4">
        <f t="shared" si="1"/>
        <v>406.234375</v>
      </c>
    </row>
    <row r="9" spans="1:6" x14ac:dyDescent="0.25">
      <c r="A9">
        <v>35</v>
      </c>
      <c r="B9">
        <f t="shared" si="0"/>
        <v>610.3515625</v>
      </c>
      <c r="C9">
        <f t="shared" si="1"/>
        <v>1016.5859375</v>
      </c>
    </row>
    <row r="10" spans="1:6" x14ac:dyDescent="0.25">
      <c r="A10">
        <v>40</v>
      </c>
      <c r="B10">
        <f t="shared" si="0"/>
        <v>1525.87890625</v>
      </c>
      <c r="C10">
        <f t="shared" si="1"/>
        <v>2542.46484375</v>
      </c>
    </row>
    <row r="11" spans="1:6" x14ac:dyDescent="0.25">
      <c r="A11">
        <v>45</v>
      </c>
      <c r="B11">
        <f t="shared" si="0"/>
        <v>3814.697265625</v>
      </c>
      <c r="C11">
        <f t="shared" si="1"/>
        <v>6357.162109375</v>
      </c>
    </row>
    <row r="12" spans="1:6" x14ac:dyDescent="0.25">
      <c r="A12">
        <v>50</v>
      </c>
      <c r="B12">
        <f t="shared" si="0"/>
        <v>9536.7431640625</v>
      </c>
      <c r="C12">
        <f t="shared" si="1"/>
        <v>15893.9052734375</v>
      </c>
    </row>
    <row r="13" spans="1:6" x14ac:dyDescent="0.25">
      <c r="A13">
        <v>55</v>
      </c>
      <c r="B13">
        <f t="shared" si="0"/>
        <v>23841.85791015625</v>
      </c>
      <c r="C13">
        <f t="shared" si="1"/>
        <v>39735.76318359375</v>
      </c>
    </row>
    <row r="14" spans="1:6" x14ac:dyDescent="0.25">
      <c r="A14">
        <v>60</v>
      </c>
      <c r="B14">
        <f t="shared" si="0"/>
        <v>59604.644775390625</v>
      </c>
      <c r="C14">
        <f t="shared" si="1"/>
        <v>99340.407958984375</v>
      </c>
    </row>
    <row r="15" spans="1:6" x14ac:dyDescent="0.25">
      <c r="A15">
        <v>65</v>
      </c>
      <c r="B15">
        <f t="shared" si="0"/>
        <v>149011.61193847656</v>
      </c>
      <c r="C15">
        <f t="shared" si="1"/>
        <v>248352.01989746094</v>
      </c>
    </row>
    <row r="16" spans="1:6" x14ac:dyDescent="0.25">
      <c r="A16">
        <v>70</v>
      </c>
      <c r="B16">
        <f t="shared" si="0"/>
        <v>372529.02984619141</v>
      </c>
      <c r="C16">
        <f t="shared" si="1"/>
        <v>620881.04974365234</v>
      </c>
    </row>
    <row r="17" spans="1:3" x14ac:dyDescent="0.25">
      <c r="A17">
        <v>75</v>
      </c>
      <c r="B17">
        <f t="shared" si="0"/>
        <v>931322.57461547852</v>
      </c>
      <c r="C17">
        <f t="shared" si="1"/>
        <v>1552203.6243591309</v>
      </c>
    </row>
    <row r="18" spans="1:3" x14ac:dyDescent="0.25">
      <c r="A18">
        <v>80</v>
      </c>
      <c r="B18">
        <f t="shared" si="0"/>
        <v>2328306.4365386963</v>
      </c>
      <c r="C18">
        <f t="shared" si="1"/>
        <v>3880510.0608978271</v>
      </c>
    </row>
    <row r="19" spans="1:3" x14ac:dyDescent="0.25">
      <c r="A19">
        <v>85</v>
      </c>
      <c r="B19">
        <f t="shared" si="0"/>
        <v>5820766.0913467407</v>
      </c>
      <c r="C19">
        <f t="shared" si="1"/>
        <v>9701276.1522445679</v>
      </c>
    </row>
    <row r="20" spans="1:3" x14ac:dyDescent="0.25">
      <c r="A20">
        <v>90</v>
      </c>
      <c r="B20">
        <f t="shared" si="0"/>
        <v>14551915.228366852</v>
      </c>
      <c r="C20">
        <f t="shared" si="1"/>
        <v>24253191.38061142</v>
      </c>
    </row>
  </sheetData>
  <pageMargins left="0.7" right="0.7" top="0.75" bottom="0.7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Equation.DSMT4" shapeId="2049" r:id="rId4">
          <objectPr defaultSize="0" autoPict="0" r:id="rId5">
            <anchor moveWithCells="1">
              <from>
                <xdr:col>4</xdr:col>
                <xdr:colOff>171450</xdr:colOff>
                <xdr:row>23</xdr:row>
                <xdr:rowOff>19050</xdr:rowOff>
              </from>
              <to>
                <xdr:col>5</xdr:col>
                <xdr:colOff>657225</xdr:colOff>
                <xdr:row>24</xdr:row>
                <xdr:rowOff>142875</xdr:rowOff>
              </to>
            </anchor>
          </objectPr>
        </oleObject>
      </mc:Choice>
      <mc:Fallback>
        <oleObject progId="Equation.DSMT4" shapeId="2049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E035E0-8108-4929-A72D-04AE70C1AB4C}">
  <dimension ref="A1:F20"/>
  <sheetViews>
    <sheetView zoomScale="205" zoomScaleNormal="205" workbookViewId="0">
      <selection sqref="A1:C1"/>
    </sheetView>
  </sheetViews>
  <sheetFormatPr baseColWidth="10" defaultRowHeight="15" x14ac:dyDescent="0.25"/>
  <sheetData>
    <row r="1" spans="1:6" x14ac:dyDescent="0.25">
      <c r="A1" s="1" t="s">
        <v>7</v>
      </c>
      <c r="B1" s="1" t="s">
        <v>8</v>
      </c>
      <c r="C1" s="1" t="s">
        <v>9</v>
      </c>
    </row>
    <row r="2" spans="1:6" x14ac:dyDescent="0.25">
      <c r="A2">
        <v>0</v>
      </c>
      <c r="B2">
        <f>1</f>
        <v>1</v>
      </c>
      <c r="C2">
        <f>B2</f>
        <v>1</v>
      </c>
      <c r="E2" t="s">
        <v>0</v>
      </c>
      <c r="F2">
        <v>2.5</v>
      </c>
    </row>
    <row r="3" spans="1:6" x14ac:dyDescent="0.25">
      <c r="A3">
        <v>5</v>
      </c>
      <c r="B3">
        <f>F$2*C2</f>
        <v>2.5</v>
      </c>
      <c r="C3">
        <f>C2+B3</f>
        <v>3.5</v>
      </c>
      <c r="E3" t="s">
        <v>3</v>
      </c>
    </row>
    <row r="4" spans="1:6" x14ac:dyDescent="0.25">
      <c r="A4">
        <v>10</v>
      </c>
      <c r="B4">
        <f t="shared" ref="B4:B20" si="0">F$2*C3</f>
        <v>8.75</v>
      </c>
      <c r="C4">
        <f t="shared" ref="C4:C20" si="1">C3+B4</f>
        <v>12.25</v>
      </c>
    </row>
    <row r="5" spans="1:6" x14ac:dyDescent="0.25">
      <c r="A5">
        <v>15</v>
      </c>
      <c r="B5">
        <f t="shared" si="0"/>
        <v>30.625</v>
      </c>
      <c r="C5">
        <f t="shared" si="1"/>
        <v>42.875</v>
      </c>
    </row>
    <row r="6" spans="1:6" x14ac:dyDescent="0.25">
      <c r="A6">
        <v>20</v>
      </c>
      <c r="B6">
        <f t="shared" si="0"/>
        <v>107.1875</v>
      </c>
      <c r="C6">
        <f t="shared" si="1"/>
        <v>150.0625</v>
      </c>
    </row>
    <row r="7" spans="1:6" x14ac:dyDescent="0.25">
      <c r="A7">
        <v>25</v>
      </c>
      <c r="B7">
        <f t="shared" si="0"/>
        <v>375.15625</v>
      </c>
      <c r="C7">
        <f t="shared" si="1"/>
        <v>525.21875</v>
      </c>
    </row>
    <row r="8" spans="1:6" x14ac:dyDescent="0.25">
      <c r="A8" s="4">
        <v>30</v>
      </c>
      <c r="B8" s="4">
        <f t="shared" si="0"/>
        <v>1313.046875</v>
      </c>
      <c r="C8" s="4">
        <f t="shared" si="1"/>
        <v>1838.265625</v>
      </c>
    </row>
    <row r="9" spans="1:6" x14ac:dyDescent="0.25">
      <c r="A9">
        <v>35</v>
      </c>
      <c r="B9">
        <f t="shared" si="0"/>
        <v>4595.6640625</v>
      </c>
      <c r="C9">
        <f t="shared" si="1"/>
        <v>6433.9296875</v>
      </c>
    </row>
    <row r="10" spans="1:6" x14ac:dyDescent="0.25">
      <c r="A10">
        <v>40</v>
      </c>
      <c r="B10">
        <f t="shared" si="0"/>
        <v>16084.82421875</v>
      </c>
      <c r="C10">
        <f t="shared" si="1"/>
        <v>22518.75390625</v>
      </c>
    </row>
    <row r="11" spans="1:6" x14ac:dyDescent="0.25">
      <c r="A11">
        <v>45</v>
      </c>
      <c r="B11">
        <f t="shared" si="0"/>
        <v>56296.884765625</v>
      </c>
      <c r="C11">
        <f t="shared" si="1"/>
        <v>78815.638671875</v>
      </c>
    </row>
    <row r="12" spans="1:6" x14ac:dyDescent="0.25">
      <c r="A12">
        <v>50</v>
      </c>
      <c r="B12">
        <f t="shared" si="0"/>
        <v>197039.0966796875</v>
      </c>
      <c r="C12">
        <f t="shared" si="1"/>
        <v>275854.7353515625</v>
      </c>
    </row>
    <row r="13" spans="1:6" x14ac:dyDescent="0.25">
      <c r="A13">
        <v>55</v>
      </c>
      <c r="B13">
        <f t="shared" si="0"/>
        <v>689636.83837890625</v>
      </c>
      <c r="C13">
        <f t="shared" si="1"/>
        <v>965491.57373046875</v>
      </c>
    </row>
    <row r="14" spans="1:6" x14ac:dyDescent="0.25">
      <c r="A14">
        <v>60</v>
      </c>
      <c r="B14">
        <f t="shared" si="0"/>
        <v>2413728.9343261719</v>
      </c>
      <c r="C14">
        <f t="shared" si="1"/>
        <v>3379220.5080566406</v>
      </c>
    </row>
    <row r="15" spans="1:6" x14ac:dyDescent="0.25">
      <c r="A15">
        <v>65</v>
      </c>
      <c r="B15">
        <f t="shared" si="0"/>
        <v>8448051.2701416016</v>
      </c>
      <c r="C15">
        <f t="shared" si="1"/>
        <v>11827271.778198242</v>
      </c>
    </row>
    <row r="16" spans="1:6" x14ac:dyDescent="0.25">
      <c r="A16">
        <v>70</v>
      </c>
      <c r="B16">
        <f t="shared" si="0"/>
        <v>29568179.445495605</v>
      </c>
      <c r="C16">
        <f t="shared" si="1"/>
        <v>41395451.223693848</v>
      </c>
    </row>
    <row r="17" spans="1:3" x14ac:dyDescent="0.25">
      <c r="A17">
        <v>75</v>
      </c>
      <c r="B17">
        <f t="shared" si="0"/>
        <v>103488628.05923462</v>
      </c>
      <c r="C17">
        <f t="shared" si="1"/>
        <v>144884079.28292847</v>
      </c>
    </row>
    <row r="18" spans="1:3" x14ac:dyDescent="0.25">
      <c r="A18">
        <v>80</v>
      </c>
      <c r="B18">
        <f t="shared" si="0"/>
        <v>362210198.20732117</v>
      </c>
      <c r="C18">
        <f t="shared" si="1"/>
        <v>507094277.49024963</v>
      </c>
    </row>
    <row r="19" spans="1:3" x14ac:dyDescent="0.25">
      <c r="A19">
        <v>85</v>
      </c>
      <c r="B19">
        <f t="shared" si="0"/>
        <v>1267735693.7256241</v>
      </c>
      <c r="C19">
        <f t="shared" si="1"/>
        <v>1774829971.2158737</v>
      </c>
    </row>
    <row r="20" spans="1:3" x14ac:dyDescent="0.25">
      <c r="A20">
        <v>90</v>
      </c>
      <c r="B20">
        <f t="shared" si="0"/>
        <v>4437074928.0396843</v>
      </c>
      <c r="C20">
        <f t="shared" si="1"/>
        <v>6211904899.255558</v>
      </c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3BBA0E-0DCA-455D-A11A-4562F26436D4}">
  <dimension ref="A1:I20"/>
  <sheetViews>
    <sheetView zoomScale="160" zoomScaleNormal="160" workbookViewId="0">
      <selection activeCell="D2" sqref="D2"/>
    </sheetView>
  </sheetViews>
  <sheetFormatPr baseColWidth="10" defaultRowHeight="15" x14ac:dyDescent="0.25"/>
  <sheetData>
    <row r="1" spans="1:9" x14ac:dyDescent="0.25">
      <c r="A1" s="1" t="s">
        <v>7</v>
      </c>
      <c r="B1" s="1" t="s">
        <v>8</v>
      </c>
      <c r="C1" s="1" t="s">
        <v>10</v>
      </c>
      <c r="D1" s="1" t="s">
        <v>9</v>
      </c>
    </row>
    <row r="2" spans="1:9" x14ac:dyDescent="0.25">
      <c r="A2">
        <v>0</v>
      </c>
      <c r="B2">
        <f>1</f>
        <v>1</v>
      </c>
      <c r="C2">
        <v>1</v>
      </c>
      <c r="D2">
        <f>B2</f>
        <v>1</v>
      </c>
      <c r="F2" t="s">
        <v>0</v>
      </c>
      <c r="G2">
        <f>2.5/2</f>
        <v>1.25</v>
      </c>
      <c r="I2" t="s">
        <v>1</v>
      </c>
    </row>
    <row r="3" spans="1:9" x14ac:dyDescent="0.25">
      <c r="A3">
        <v>5</v>
      </c>
      <c r="B3">
        <f>G$2*D2</f>
        <v>1.25</v>
      </c>
      <c r="C3">
        <v>3.5</v>
      </c>
      <c r="D3">
        <f>D2+B3</f>
        <v>2.25</v>
      </c>
      <c r="F3" t="s">
        <v>4</v>
      </c>
    </row>
    <row r="4" spans="1:9" x14ac:dyDescent="0.25">
      <c r="A4">
        <v>10</v>
      </c>
      <c r="B4">
        <f t="shared" ref="B4:B20" si="0">G$2*D3</f>
        <v>2.8125</v>
      </c>
      <c r="C4">
        <v>12.25</v>
      </c>
      <c r="D4">
        <f t="shared" ref="D4:D20" si="1">D3+B4</f>
        <v>5.0625</v>
      </c>
    </row>
    <row r="5" spans="1:9" x14ac:dyDescent="0.25">
      <c r="A5">
        <v>15</v>
      </c>
      <c r="B5">
        <f t="shared" si="0"/>
        <v>6.328125</v>
      </c>
      <c r="C5">
        <v>42.875</v>
      </c>
      <c r="D5">
        <f t="shared" si="1"/>
        <v>11.390625</v>
      </c>
    </row>
    <row r="6" spans="1:9" x14ac:dyDescent="0.25">
      <c r="A6">
        <v>20</v>
      </c>
      <c r="B6">
        <f t="shared" si="0"/>
        <v>14.23828125</v>
      </c>
      <c r="C6">
        <v>150.0625</v>
      </c>
      <c r="D6">
        <f t="shared" si="1"/>
        <v>25.62890625</v>
      </c>
    </row>
    <row r="7" spans="1:9" x14ac:dyDescent="0.25">
      <c r="A7">
        <v>25</v>
      </c>
      <c r="B7">
        <f t="shared" si="0"/>
        <v>32.0361328125</v>
      </c>
      <c r="C7">
        <v>525.21875</v>
      </c>
      <c r="D7">
        <f t="shared" si="1"/>
        <v>57.6650390625</v>
      </c>
    </row>
    <row r="8" spans="1:9" x14ac:dyDescent="0.25">
      <c r="A8" s="4">
        <v>30</v>
      </c>
      <c r="B8" s="4">
        <f t="shared" si="0"/>
        <v>72.081298828125</v>
      </c>
      <c r="C8" s="4">
        <v>1838.265625</v>
      </c>
      <c r="D8" s="4">
        <f t="shared" si="1"/>
        <v>129.746337890625</v>
      </c>
    </row>
    <row r="9" spans="1:9" x14ac:dyDescent="0.25">
      <c r="A9">
        <v>35</v>
      </c>
      <c r="B9">
        <f t="shared" si="0"/>
        <v>162.18292236328125</v>
      </c>
      <c r="C9">
        <v>6433.9296875</v>
      </c>
      <c r="D9">
        <f t="shared" si="1"/>
        <v>291.92926025390625</v>
      </c>
    </row>
    <row r="10" spans="1:9" x14ac:dyDescent="0.25">
      <c r="A10">
        <v>40</v>
      </c>
      <c r="B10">
        <f t="shared" si="0"/>
        <v>364.91157531738281</v>
      </c>
      <c r="C10">
        <v>22518.75390625</v>
      </c>
      <c r="D10">
        <f t="shared" si="1"/>
        <v>656.84083557128906</v>
      </c>
    </row>
    <row r="11" spans="1:9" x14ac:dyDescent="0.25">
      <c r="A11">
        <v>45</v>
      </c>
      <c r="B11">
        <f t="shared" si="0"/>
        <v>821.05104446411133</v>
      </c>
      <c r="C11">
        <v>78815.638671875</v>
      </c>
      <c r="D11">
        <f t="shared" si="1"/>
        <v>1477.8918800354004</v>
      </c>
    </row>
    <row r="12" spans="1:9" x14ac:dyDescent="0.25">
      <c r="A12">
        <v>50</v>
      </c>
      <c r="B12">
        <f t="shared" si="0"/>
        <v>1847.3648500442505</v>
      </c>
      <c r="C12">
        <v>275854.7353515625</v>
      </c>
      <c r="D12">
        <f t="shared" si="1"/>
        <v>3325.2567300796509</v>
      </c>
    </row>
    <row r="13" spans="1:9" x14ac:dyDescent="0.25">
      <c r="A13">
        <v>55</v>
      </c>
      <c r="B13">
        <f t="shared" si="0"/>
        <v>4156.5709125995636</v>
      </c>
      <c r="C13">
        <v>965491.57373046875</v>
      </c>
      <c r="D13">
        <f t="shared" si="1"/>
        <v>7481.8276426792145</v>
      </c>
    </row>
    <row r="14" spans="1:9" x14ac:dyDescent="0.25">
      <c r="A14">
        <v>60</v>
      </c>
      <c r="B14">
        <f t="shared" si="0"/>
        <v>9352.2845533490181</v>
      </c>
      <c r="C14">
        <v>3379220.5080566406</v>
      </c>
      <c r="D14">
        <f t="shared" si="1"/>
        <v>16834.112196028233</v>
      </c>
    </row>
    <row r="15" spans="1:9" x14ac:dyDescent="0.25">
      <c r="A15">
        <v>65</v>
      </c>
      <c r="B15">
        <f t="shared" si="0"/>
        <v>21042.640245035291</v>
      </c>
      <c r="C15">
        <v>11827271.778198242</v>
      </c>
      <c r="D15">
        <f t="shared" si="1"/>
        <v>37876.752441063523</v>
      </c>
    </row>
    <row r="16" spans="1:9" x14ac:dyDescent="0.25">
      <c r="A16">
        <v>70</v>
      </c>
      <c r="B16">
        <f t="shared" si="0"/>
        <v>47345.940551329404</v>
      </c>
      <c r="C16">
        <v>41395451.223693848</v>
      </c>
      <c r="D16">
        <f t="shared" si="1"/>
        <v>85222.692992392927</v>
      </c>
    </row>
    <row r="17" spans="1:4" x14ac:dyDescent="0.25">
      <c r="A17">
        <v>75</v>
      </c>
      <c r="B17">
        <f t="shared" si="0"/>
        <v>106528.36624049116</v>
      </c>
      <c r="C17">
        <v>144884079.28292847</v>
      </c>
      <c r="D17">
        <f t="shared" si="1"/>
        <v>191751.05923288409</v>
      </c>
    </row>
    <row r="18" spans="1:4" x14ac:dyDescent="0.25">
      <c r="A18">
        <v>80</v>
      </c>
      <c r="B18">
        <f t="shared" si="0"/>
        <v>239688.82404110511</v>
      </c>
      <c r="C18">
        <v>507094277.49024963</v>
      </c>
      <c r="D18">
        <f t="shared" si="1"/>
        <v>431439.8832739892</v>
      </c>
    </row>
    <row r="19" spans="1:4" x14ac:dyDescent="0.25">
      <c r="A19">
        <v>85</v>
      </c>
      <c r="B19">
        <f t="shared" si="0"/>
        <v>539299.85409248644</v>
      </c>
      <c r="C19">
        <v>1774829971.2158737</v>
      </c>
      <c r="D19">
        <f t="shared" si="1"/>
        <v>970739.73736647563</v>
      </c>
    </row>
    <row r="20" spans="1:4" x14ac:dyDescent="0.25">
      <c r="A20">
        <v>90</v>
      </c>
      <c r="B20">
        <f t="shared" si="0"/>
        <v>1213424.6717080944</v>
      </c>
      <c r="C20">
        <v>6211904899.255558</v>
      </c>
      <c r="D20">
        <f t="shared" si="1"/>
        <v>2184164.4090745701</v>
      </c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96EEBA-8F4B-41BC-93E2-84E78FD8F0CD}">
  <dimension ref="A1:J20"/>
  <sheetViews>
    <sheetView tabSelected="1" zoomScale="175" zoomScaleNormal="175" workbookViewId="0">
      <selection activeCell="D2" sqref="D2:D20"/>
    </sheetView>
  </sheetViews>
  <sheetFormatPr baseColWidth="10" defaultRowHeight="15" x14ac:dyDescent="0.25"/>
  <sheetData>
    <row r="1" spans="1:10" x14ac:dyDescent="0.25">
      <c r="A1" s="1" t="s">
        <v>7</v>
      </c>
      <c r="B1" s="1" t="s">
        <v>8</v>
      </c>
      <c r="C1" s="1" t="s">
        <v>11</v>
      </c>
      <c r="D1" s="1" t="s">
        <v>9</v>
      </c>
      <c r="E1" s="6" t="s">
        <v>12</v>
      </c>
      <c r="F1" s="5"/>
    </row>
    <row r="2" spans="1:10" x14ac:dyDescent="0.25">
      <c r="A2">
        <v>0</v>
      </c>
      <c r="B2">
        <f>1</f>
        <v>1</v>
      </c>
      <c r="C2">
        <v>0</v>
      </c>
      <c r="D2">
        <f>B2</f>
        <v>1</v>
      </c>
      <c r="E2">
        <f>C2</f>
        <v>0</v>
      </c>
      <c r="G2" t="s">
        <v>0</v>
      </c>
      <c r="H2">
        <v>2.5</v>
      </c>
      <c r="J2" t="s">
        <v>1</v>
      </c>
    </row>
    <row r="3" spans="1:10" x14ac:dyDescent="0.25">
      <c r="A3">
        <v>5</v>
      </c>
      <c r="B3">
        <f>H$2*D2</f>
        <v>2.5</v>
      </c>
      <c r="C3">
        <v>0</v>
      </c>
      <c r="D3">
        <f>D2+B3-C3</f>
        <v>3.5</v>
      </c>
      <c r="E3">
        <f>E2+C3</f>
        <v>0</v>
      </c>
      <c r="G3" t="s">
        <v>5</v>
      </c>
      <c r="J3" s="2" t="s">
        <v>2</v>
      </c>
    </row>
    <row r="4" spans="1:10" x14ac:dyDescent="0.25">
      <c r="A4">
        <v>10</v>
      </c>
      <c r="B4">
        <f t="shared" ref="B4:B20" si="0">H$2*D3</f>
        <v>8.75</v>
      </c>
      <c r="C4">
        <v>0</v>
      </c>
      <c r="D4">
        <f t="shared" ref="D4:D20" si="1">D3+B4-C4</f>
        <v>12.25</v>
      </c>
      <c r="E4">
        <f t="shared" ref="E4:E20" si="2">E3+C4</f>
        <v>0</v>
      </c>
    </row>
    <row r="5" spans="1:10" x14ac:dyDescent="0.25">
      <c r="A5">
        <v>15</v>
      </c>
      <c r="B5">
        <f t="shared" si="0"/>
        <v>30.625</v>
      </c>
      <c r="C5">
        <v>0</v>
      </c>
      <c r="D5">
        <f t="shared" si="1"/>
        <v>42.875</v>
      </c>
      <c r="E5">
        <f t="shared" si="2"/>
        <v>0</v>
      </c>
    </row>
    <row r="6" spans="1:10" x14ac:dyDescent="0.25">
      <c r="A6">
        <v>20</v>
      </c>
      <c r="B6">
        <f t="shared" si="0"/>
        <v>107.1875</v>
      </c>
      <c r="C6">
        <v>0</v>
      </c>
      <c r="D6">
        <f t="shared" si="1"/>
        <v>150.0625</v>
      </c>
      <c r="E6">
        <f t="shared" si="2"/>
        <v>0</v>
      </c>
    </row>
    <row r="7" spans="1:10" x14ac:dyDescent="0.25">
      <c r="A7">
        <v>25</v>
      </c>
      <c r="B7">
        <f t="shared" si="0"/>
        <v>375.15625</v>
      </c>
      <c r="C7">
        <v>0</v>
      </c>
      <c r="D7">
        <f t="shared" si="1"/>
        <v>525.21875</v>
      </c>
      <c r="E7">
        <f t="shared" si="2"/>
        <v>0</v>
      </c>
    </row>
    <row r="8" spans="1:10" x14ac:dyDescent="0.25">
      <c r="A8" s="4">
        <v>30</v>
      </c>
      <c r="B8" s="4">
        <f t="shared" si="0"/>
        <v>1313.046875</v>
      </c>
      <c r="C8" s="4">
        <v>0</v>
      </c>
      <c r="D8" s="4">
        <f t="shared" si="1"/>
        <v>1838.265625</v>
      </c>
      <c r="E8" s="4">
        <f t="shared" si="2"/>
        <v>0</v>
      </c>
    </row>
    <row r="9" spans="1:10" x14ac:dyDescent="0.25">
      <c r="A9">
        <v>35</v>
      </c>
      <c r="B9">
        <f t="shared" si="0"/>
        <v>4595.6640625</v>
      </c>
      <c r="C9">
        <v>0</v>
      </c>
      <c r="D9">
        <f t="shared" si="1"/>
        <v>6433.9296875</v>
      </c>
      <c r="E9">
        <f t="shared" si="2"/>
        <v>0</v>
      </c>
    </row>
    <row r="10" spans="1:10" x14ac:dyDescent="0.25">
      <c r="A10">
        <v>40</v>
      </c>
      <c r="B10">
        <f t="shared" si="0"/>
        <v>16084.82421875</v>
      </c>
      <c r="C10">
        <v>0</v>
      </c>
      <c r="D10">
        <f t="shared" si="1"/>
        <v>22518.75390625</v>
      </c>
      <c r="E10">
        <f t="shared" si="2"/>
        <v>0</v>
      </c>
    </row>
    <row r="11" spans="1:10" x14ac:dyDescent="0.25">
      <c r="A11">
        <v>45</v>
      </c>
      <c r="B11">
        <f t="shared" si="0"/>
        <v>56296.884765625</v>
      </c>
      <c r="C11">
        <f>B2</f>
        <v>1</v>
      </c>
      <c r="D11">
        <f t="shared" si="1"/>
        <v>78814.638671875</v>
      </c>
      <c r="E11">
        <f t="shared" si="2"/>
        <v>1</v>
      </c>
    </row>
    <row r="12" spans="1:10" x14ac:dyDescent="0.25">
      <c r="A12">
        <v>50</v>
      </c>
      <c r="B12">
        <f t="shared" si="0"/>
        <v>197036.5966796875</v>
      </c>
      <c r="C12">
        <f t="shared" ref="C12:C20" si="3">B3</f>
        <v>2.5</v>
      </c>
      <c r="D12">
        <f t="shared" si="1"/>
        <v>275848.7353515625</v>
      </c>
      <c r="E12">
        <f t="shared" si="2"/>
        <v>3.5</v>
      </c>
    </row>
    <row r="13" spans="1:10" x14ac:dyDescent="0.25">
      <c r="A13">
        <v>55</v>
      </c>
      <c r="B13">
        <f t="shared" si="0"/>
        <v>689621.83837890625</v>
      </c>
      <c r="C13">
        <f t="shared" si="3"/>
        <v>8.75</v>
      </c>
      <c r="D13">
        <f t="shared" si="1"/>
        <v>965461.82373046875</v>
      </c>
      <c r="E13">
        <f t="shared" si="2"/>
        <v>12.25</v>
      </c>
    </row>
    <row r="14" spans="1:10" x14ac:dyDescent="0.25">
      <c r="A14">
        <v>60</v>
      </c>
      <c r="B14">
        <f t="shared" si="0"/>
        <v>2413654.5593261719</v>
      </c>
      <c r="C14">
        <f t="shared" si="3"/>
        <v>30.625</v>
      </c>
      <c r="D14">
        <f t="shared" si="1"/>
        <v>3379085.7580566406</v>
      </c>
      <c r="E14">
        <f t="shared" si="2"/>
        <v>42.875</v>
      </c>
    </row>
    <row r="15" spans="1:10" x14ac:dyDescent="0.25">
      <c r="A15">
        <v>65</v>
      </c>
      <c r="B15">
        <f t="shared" si="0"/>
        <v>8447714.3951416016</v>
      </c>
      <c r="C15">
        <f t="shared" si="3"/>
        <v>107.1875</v>
      </c>
      <c r="D15">
        <f t="shared" si="1"/>
        <v>11826692.965698242</v>
      </c>
      <c r="E15">
        <f t="shared" si="2"/>
        <v>150.0625</v>
      </c>
    </row>
    <row r="16" spans="1:10" x14ac:dyDescent="0.25">
      <c r="A16">
        <v>70</v>
      </c>
      <c r="B16">
        <f t="shared" si="0"/>
        <v>29566732.414245605</v>
      </c>
      <c r="C16">
        <f t="shared" si="3"/>
        <v>375.15625</v>
      </c>
      <c r="D16">
        <f t="shared" si="1"/>
        <v>41393050.223693848</v>
      </c>
      <c r="E16">
        <f t="shared" si="2"/>
        <v>525.21875</v>
      </c>
    </row>
    <row r="17" spans="1:5" x14ac:dyDescent="0.25">
      <c r="A17">
        <v>75</v>
      </c>
      <c r="B17">
        <f t="shared" si="0"/>
        <v>103482625.55923462</v>
      </c>
      <c r="C17">
        <f t="shared" si="3"/>
        <v>1313.046875</v>
      </c>
      <c r="D17">
        <f t="shared" si="1"/>
        <v>144874362.73605347</v>
      </c>
      <c r="E17">
        <f t="shared" si="2"/>
        <v>1838.265625</v>
      </c>
    </row>
    <row r="18" spans="1:5" x14ac:dyDescent="0.25">
      <c r="A18">
        <v>80</v>
      </c>
      <c r="B18">
        <f t="shared" si="0"/>
        <v>362185906.84013367</v>
      </c>
      <c r="C18">
        <f t="shared" si="3"/>
        <v>4595.6640625</v>
      </c>
      <c r="D18">
        <f t="shared" si="1"/>
        <v>507055673.91212463</v>
      </c>
      <c r="E18">
        <f t="shared" si="2"/>
        <v>6433.9296875</v>
      </c>
    </row>
    <row r="19" spans="1:5" x14ac:dyDescent="0.25">
      <c r="A19">
        <v>85</v>
      </c>
      <c r="B19">
        <f t="shared" si="0"/>
        <v>1267639184.7803116</v>
      </c>
      <c r="C19">
        <f t="shared" si="3"/>
        <v>16084.82421875</v>
      </c>
      <c r="D19">
        <f t="shared" si="1"/>
        <v>1774678773.8682175</v>
      </c>
      <c r="E19">
        <f t="shared" si="2"/>
        <v>22518.75390625</v>
      </c>
    </row>
    <row r="20" spans="1:5" x14ac:dyDescent="0.25">
      <c r="A20" s="4">
        <v>90</v>
      </c>
      <c r="B20" s="4">
        <f t="shared" si="0"/>
        <v>4436696934.6705437</v>
      </c>
      <c r="C20" s="4">
        <f t="shared" si="3"/>
        <v>56296.884765625</v>
      </c>
      <c r="D20" s="4">
        <f t="shared" si="1"/>
        <v>6211319411.6539955</v>
      </c>
      <c r="E20" s="4">
        <f t="shared" si="2"/>
        <v>78815.638671875</v>
      </c>
    </row>
  </sheetData>
  <hyperlinks>
    <hyperlink ref="J3" r:id="rId1" xr:uid="{11045D5C-E57D-4C6B-93B9-70A24254FB22}"/>
  </hyperlinks>
  <pageMargins left="0.7" right="0.7" top="0.75" bottom="0.75" header="0.3" footer="0.3"/>
  <pageSetup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Noticia</vt:lpstr>
      <vt:lpstr>Geométrico</vt:lpstr>
      <vt:lpstr>Exponencial</vt:lpstr>
      <vt:lpstr>Cuarentena</vt:lpstr>
      <vt:lpstr>Curados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Enrique Tarifa</dc:creator>
  <cp:lastModifiedBy>Enrique Eduardo Tarifa</cp:lastModifiedBy>
  <dcterms:created xsi:type="dcterms:W3CDTF">2020-03-21T01:15:22Z</dcterms:created>
  <dcterms:modified xsi:type="dcterms:W3CDTF">2020-03-31T14:20:40Z</dcterms:modified>
</cp:coreProperties>
</file>