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20" windowWidth="14640" windowHeight="7995"/>
  </bookViews>
  <sheets>
    <sheet name="VALOR PUNTO 1" sheetId="1" r:id="rId1"/>
    <sheet name="CALC VP" sheetId="4" r:id="rId2"/>
    <sheet name="LEYES AG" sheetId="14" r:id="rId3"/>
    <sheet name="LEYES AU" sheetId="5" r:id="rId4"/>
    <sheet name="TONELADAS" sheetId="7" r:id="rId5"/>
    <sheet name="POTENCIA" sheetId="8" r:id="rId6"/>
    <sheet name="DENSIDADES" sheetId="13" r:id="rId7"/>
    <sheet name="Fuera de Recursos" sheetId="12" r:id="rId8"/>
    <sheet name="Recursos  Sub Marginales" sheetId="11" r:id="rId9"/>
    <sheet name="Recursos  Marginales" sheetId="10" r:id="rId10"/>
    <sheet name="Recursos Economicos" sheetId="9" r:id="rId11"/>
    <sheet name="Valor Punto" sheetId="2" r:id="rId12"/>
    <sheet name="Cut Off" sheetId="3" r:id="rId13"/>
  </sheets>
  <calcPr calcId="145621"/>
</workbook>
</file>

<file path=xl/calcChain.xml><?xml version="1.0" encoding="utf-8"?>
<calcChain xmlns="http://schemas.openxmlformats.org/spreadsheetml/2006/main">
  <c r="B8" i="1" l="1"/>
  <c r="AD9" i="4"/>
  <c r="AD8" i="4"/>
  <c r="C8" i="4"/>
  <c r="E8" i="4" s="1"/>
  <c r="C7" i="4"/>
  <c r="E7" i="4" s="1"/>
  <c r="B9" i="9"/>
  <c r="AI8" i="4" l="1"/>
  <c r="AI7" i="4"/>
  <c r="B7" i="1"/>
  <c r="B8" i="9"/>
  <c r="B7" i="9" l="1"/>
  <c r="B6" i="1"/>
  <c r="D21" i="9" s="1"/>
  <c r="E18" i="9"/>
  <c r="P14" i="9"/>
  <c r="O31" i="9"/>
  <c r="M17" i="9"/>
  <c r="P15" i="9" l="1"/>
  <c r="U15" i="9"/>
  <c r="I25" i="9"/>
  <c r="Q29" i="9"/>
  <c r="B6" i="9"/>
  <c r="Q20" i="9"/>
  <c r="P16" i="9"/>
  <c r="K14" i="9"/>
  <c r="O32" i="9"/>
  <c r="K28" i="9"/>
  <c r="Y23" i="9"/>
  <c r="M14" i="9"/>
  <c r="Q21" i="9"/>
  <c r="M27" i="9"/>
  <c r="D28" i="9"/>
  <c r="O15" i="9"/>
  <c r="T30" i="9"/>
  <c r="AA19" i="9"/>
  <c r="G17" i="9"/>
  <c r="AC15" i="9"/>
  <c r="W32" i="9"/>
  <c r="P23" i="9"/>
  <c r="AC23" i="9"/>
  <c r="U27" i="9"/>
  <c r="L17" i="9"/>
  <c r="O23" i="9"/>
  <c r="M19" i="9"/>
  <c r="W30" i="9"/>
  <c r="M21" i="9"/>
  <c r="Y18" i="9"/>
  <c r="M13" i="9"/>
  <c r="D17" i="9"/>
  <c r="T28" i="9"/>
  <c r="D26" i="9"/>
  <c r="T21" i="9"/>
  <c r="AB32" i="9"/>
  <c r="AC22" i="9"/>
  <c r="L23" i="9"/>
  <c r="AA31" i="9"/>
  <c r="P19" i="9"/>
  <c r="D12" i="9"/>
  <c r="AC24" i="9"/>
  <c r="AB24" i="9"/>
  <c r="H32" i="9"/>
  <c r="AB29" i="9"/>
  <c r="H15" i="9"/>
  <c r="Y17" i="9"/>
  <c r="T17" i="9"/>
  <c r="D24" i="9"/>
  <c r="AA30" i="9"/>
  <c r="W23" i="9"/>
  <c r="L26" i="9"/>
  <c r="AA15" i="9"/>
  <c r="S24" i="9"/>
  <c r="Y12" i="9"/>
  <c r="T12" i="9"/>
  <c r="P26" i="9"/>
  <c r="L24" i="9"/>
  <c r="S14" i="9"/>
  <c r="AC30" i="9"/>
  <c r="D14" i="9"/>
  <c r="Y26" i="9"/>
  <c r="AC14" i="9"/>
  <c r="AC21" i="9"/>
  <c r="I22" i="9"/>
  <c r="E12" i="9"/>
  <c r="AB28" i="9"/>
  <c r="M20" i="9"/>
  <c r="AB25" i="9"/>
  <c r="P31" i="9"/>
  <c r="D25" i="9"/>
  <c r="S21" i="9"/>
  <c r="W17" i="9"/>
  <c r="S29" i="9"/>
  <c r="T23" i="9"/>
  <c r="X32" i="9"/>
  <c r="T31" i="9"/>
  <c r="G14" i="9"/>
  <c r="AA16" i="9"/>
  <c r="AE28" i="9"/>
  <c r="I12" i="9"/>
  <c r="Q16" i="9"/>
  <c r="E24" i="9"/>
  <c r="M30" i="9"/>
  <c r="D19" i="9"/>
  <c r="H29" i="9"/>
  <c r="H14" i="9"/>
  <c r="AE29" i="9"/>
  <c r="K26" i="9"/>
  <c r="AB20" i="9"/>
  <c r="L27" i="9"/>
  <c r="K25" i="9"/>
  <c r="AE15" i="9"/>
  <c r="I18" i="9"/>
  <c r="AC32" i="9"/>
  <c r="AC25" i="9"/>
  <c r="Q23" i="9"/>
  <c r="M25" i="9"/>
  <c r="U18" i="9"/>
  <c r="AB17" i="9"/>
  <c r="U31" i="9"/>
  <c r="AC26" i="9"/>
  <c r="H25" i="9"/>
  <c r="T32" i="9"/>
  <c r="P18" i="9"/>
  <c r="U12" i="9"/>
  <c r="Y25" i="9"/>
  <c r="L19" i="9"/>
  <c r="P12" i="9"/>
  <c r="Q27" i="9"/>
  <c r="I23" i="9"/>
  <c r="AC18" i="9"/>
  <c r="X20" i="9"/>
  <c r="I13" i="9"/>
  <c r="T29" i="9"/>
  <c r="D29" i="9"/>
  <c r="P32" i="9"/>
  <c r="AB31" i="9"/>
  <c r="S13" i="9"/>
  <c r="I20" i="9"/>
  <c r="I32" i="9"/>
  <c r="AA25" i="9"/>
  <c r="O12" i="9"/>
  <c r="AB27" i="9"/>
  <c r="S27" i="9"/>
  <c r="U13" i="9"/>
  <c r="L12" i="9"/>
  <c r="L30" i="9"/>
  <c r="I21" i="9"/>
  <c r="M26" i="9"/>
  <c r="I15" i="9"/>
  <c r="T24" i="9"/>
  <c r="U14" i="9"/>
  <c r="W29" i="9"/>
  <c r="O24" i="9"/>
  <c r="K13" i="9"/>
  <c r="M15" i="9"/>
  <c r="AB16" i="9"/>
  <c r="AB30" i="9"/>
  <c r="G27" i="9"/>
  <c r="S19" i="9"/>
  <c r="Q28" i="9"/>
  <c r="U29" i="9"/>
  <c r="Y32" i="9"/>
  <c r="L32" i="9"/>
  <c r="G32" i="9"/>
  <c r="AE21" i="9"/>
  <c r="K20" i="9"/>
  <c r="H17" i="9"/>
  <c r="T27" i="9"/>
  <c r="K18" i="9"/>
  <c r="I16" i="9"/>
  <c r="M24" i="9"/>
  <c r="AC31" i="9"/>
  <c r="E25" i="9"/>
  <c r="E31" i="9"/>
  <c r="Y21" i="9"/>
  <c r="H12" i="9"/>
  <c r="Y28" i="9"/>
  <c r="Y29" i="9"/>
  <c r="M32" i="9"/>
  <c r="U26" i="9"/>
  <c r="E32" i="9"/>
  <c r="H26" i="9"/>
  <c r="M18" i="9"/>
  <c r="T25" i="9"/>
  <c r="D20" i="9"/>
  <c r="Y24" i="9"/>
  <c r="Y13" i="9"/>
  <c r="H13" i="9"/>
  <c r="U32" i="9"/>
  <c r="T20" i="9"/>
  <c r="L18" i="9"/>
  <c r="L28" i="9"/>
  <c r="M29" i="9"/>
  <c r="P22" i="9"/>
  <c r="W31" i="9"/>
  <c r="S25" i="9"/>
  <c r="G23" i="9"/>
  <c r="AE19" i="9"/>
  <c r="K23" i="9"/>
  <c r="AB12" i="9"/>
  <c r="X19" i="9"/>
  <c r="T18" i="9"/>
  <c r="P27" i="9"/>
  <c r="AE30" i="9"/>
  <c r="W25" i="9"/>
  <c r="O16" i="9"/>
  <c r="K12" i="9"/>
  <c r="G22" i="9"/>
  <c r="E13" i="9"/>
  <c r="AC17" i="9"/>
  <c r="Q22" i="9"/>
  <c r="I29" i="9"/>
  <c r="I31" i="9"/>
  <c r="X13" i="9"/>
  <c r="P25" i="9"/>
  <c r="T14" i="9"/>
  <c r="L29" i="9"/>
  <c r="D15" i="9"/>
  <c r="G31" i="9"/>
  <c r="O29" i="9"/>
  <c r="K27" i="9"/>
  <c r="G25" i="9"/>
  <c r="AA18" i="9"/>
  <c r="S16" i="9"/>
  <c r="S12" i="9"/>
  <c r="K19" i="9"/>
  <c r="S28" i="9"/>
  <c r="AC13" i="9"/>
  <c r="E17" i="9"/>
  <c r="H28" i="9"/>
  <c r="H19" i="9"/>
  <c r="D31" i="9"/>
  <c r="X24" i="9"/>
  <c r="T13" i="9"/>
  <c r="W28" i="9"/>
  <c r="AE25" i="9"/>
  <c r="O20" i="9"/>
  <c r="W13" i="9"/>
  <c r="G18" i="9"/>
  <c r="E19" i="9"/>
  <c r="U23" i="9"/>
  <c r="Q25" i="9"/>
  <c r="E28" i="9"/>
  <c r="L13" i="9"/>
  <c r="E23" i="9"/>
  <c r="Q30" i="9"/>
  <c r="E20" i="9"/>
  <c r="I24" i="9"/>
  <c r="Q17" i="9"/>
  <c r="U22" i="9"/>
  <c r="U30" i="9"/>
  <c r="H18" i="9"/>
  <c r="X22" i="9"/>
  <c r="Y19" i="9"/>
  <c r="X30" i="9"/>
  <c r="P29" i="9"/>
  <c r="AC19" i="9"/>
  <c r="D23" i="9"/>
  <c r="T16" i="9"/>
  <c r="E26" i="9"/>
  <c r="P24" i="9"/>
  <c r="U16" i="9"/>
  <c r="I30" i="9"/>
  <c r="X27" i="9"/>
  <c r="I17" i="9"/>
  <c r="Y30" i="9"/>
  <c r="L15" i="9"/>
  <c r="AB13" i="9"/>
  <c r="L20" i="9"/>
  <c r="H20" i="9"/>
  <c r="P13" i="9"/>
  <c r="X17" i="9"/>
  <c r="T26" i="9"/>
  <c r="Y27" i="9"/>
  <c r="E27" i="9"/>
  <c r="Q15" i="9"/>
  <c r="Q26" i="9"/>
  <c r="Y22" i="9"/>
  <c r="L31" i="9"/>
  <c r="X14" i="9"/>
  <c r="M31" i="9"/>
  <c r="U19" i="9"/>
  <c r="U28" i="9"/>
  <c r="X21" i="9"/>
  <c r="AB22" i="9"/>
  <c r="H31" i="9"/>
  <c r="H24" i="9"/>
  <c r="K22" i="9"/>
  <c r="G19" i="9"/>
  <c r="W14" i="9"/>
  <c r="AB26" i="9"/>
  <c r="AE13" i="9"/>
  <c r="AA27" i="9"/>
  <c r="I14" i="9"/>
  <c r="Y16" i="9"/>
  <c r="L16" i="9"/>
  <c r="H21" i="9"/>
  <c r="L22" i="9"/>
  <c r="D30" i="9"/>
  <c r="AB21" i="9"/>
  <c r="T15" i="9"/>
  <c r="AE32" i="9"/>
  <c r="AE27" i="9"/>
  <c r="AE20" i="9"/>
  <c r="AA14" i="9"/>
  <c r="S26" i="9"/>
  <c r="Q14" i="9"/>
  <c r="Q18" i="9"/>
  <c r="I26" i="9"/>
  <c r="Y31" i="9"/>
  <c r="X28" i="9"/>
  <c r="AE23" i="9"/>
  <c r="G21" i="9"/>
  <c r="AA21" i="9"/>
  <c r="K30" i="9"/>
  <c r="Y14" i="9"/>
  <c r="T19" i="9"/>
  <c r="D32" i="9"/>
  <c r="P17" i="9"/>
  <c r="D22" i="9"/>
  <c r="X31" i="9"/>
  <c r="AB15" i="9"/>
  <c r="K31" i="9"/>
  <c r="S17" i="9"/>
  <c r="G15" i="9"/>
  <c r="AA26" i="9"/>
  <c r="Q12" i="9"/>
  <c r="E15" i="9"/>
  <c r="U17" i="9"/>
  <c r="E29" i="9"/>
  <c r="E30" i="9"/>
  <c r="Q31" i="9"/>
  <c r="Q32" i="9"/>
  <c r="H23" i="9"/>
  <c r="Y20" i="9"/>
  <c r="U25" i="9"/>
  <c r="U20" i="9"/>
  <c r="AC29" i="9"/>
  <c r="M16" i="9"/>
  <c r="E14" i="9"/>
  <c r="I28" i="9"/>
  <c r="AB14" i="9"/>
  <c r="AC12" i="9"/>
  <c r="AC20" i="9"/>
  <c r="T22" i="9"/>
  <c r="X26" i="9"/>
  <c r="Y15" i="9"/>
  <c r="I19" i="9"/>
  <c r="L14" i="9"/>
  <c r="D13" i="9"/>
  <c r="U24" i="9"/>
  <c r="D16" i="9"/>
  <c r="X25" i="9"/>
  <c r="M22" i="9"/>
  <c r="M23" i="9"/>
  <c r="X16" i="9"/>
  <c r="D18" i="9"/>
  <c r="AC16" i="9"/>
  <c r="L25" i="9"/>
  <c r="H16" i="9"/>
  <c r="P21" i="9"/>
  <c r="L21" i="9"/>
  <c r="X12" i="9"/>
  <c r="H22" i="9"/>
  <c r="P20" i="9"/>
  <c r="X23" i="9"/>
  <c r="Q13" i="9"/>
  <c r="AB19" i="9"/>
  <c r="AC27" i="9"/>
  <c r="E21" i="9"/>
  <c r="I27" i="9"/>
  <c r="AB23" i="9"/>
  <c r="P30" i="9"/>
  <c r="E22" i="9"/>
  <c r="P28" i="9"/>
  <c r="Q19" i="9"/>
  <c r="M28" i="9"/>
  <c r="H27" i="9"/>
  <c r="X15" i="9"/>
  <c r="U21" i="9"/>
  <c r="M12" i="9"/>
  <c r="D27" i="9"/>
  <c r="X29" i="9"/>
  <c r="H30" i="9"/>
  <c r="AB18" i="9"/>
  <c r="Q24" i="9"/>
  <c r="AC28" i="9"/>
  <c r="E16" i="9"/>
  <c r="X18" i="9"/>
  <c r="R28" i="9"/>
  <c r="J26" i="9"/>
  <c r="AD23" i="9"/>
  <c r="V21" i="9"/>
  <c r="N19" i="9"/>
  <c r="F17" i="9"/>
  <c r="Z14" i="9"/>
  <c r="R12" i="9"/>
  <c r="N30" i="9"/>
  <c r="F12" i="9"/>
  <c r="K21" i="9"/>
  <c r="Z28" i="9"/>
  <c r="G24" i="9"/>
  <c r="O14" i="9"/>
  <c r="AD28" i="9"/>
  <c r="V26" i="9"/>
  <c r="N24" i="9"/>
  <c r="F22" i="9"/>
  <c r="Z19" i="9"/>
  <c r="R17" i="9"/>
  <c r="J15" i="9"/>
  <c r="W27" i="9"/>
  <c r="AA20" i="9"/>
  <c r="N29" i="9"/>
  <c r="J24" i="9"/>
  <c r="V19" i="9"/>
  <c r="G16" i="9"/>
  <c r="AA28" i="9"/>
  <c r="AE12" i="9"/>
  <c r="V25" i="9"/>
  <c r="W26" i="9"/>
  <c r="F32" i="9"/>
  <c r="R27" i="9"/>
  <c r="J25" i="9"/>
  <c r="Z21" i="9"/>
  <c r="R19" i="9"/>
  <c r="V12" i="9"/>
  <c r="G29" i="9"/>
  <c r="S20" i="9"/>
  <c r="G13" i="9"/>
  <c r="AE18" i="9"/>
  <c r="F31" i="9"/>
  <c r="J20" i="9"/>
  <c r="V15" i="9"/>
  <c r="K29" i="9"/>
  <c r="AE26" i="9"/>
  <c r="G12" i="9"/>
  <c r="O22" i="9"/>
  <c r="N32" i="9"/>
  <c r="Z27" i="9"/>
  <c r="R25" i="9"/>
  <c r="N16" i="9"/>
  <c r="AD12" i="9"/>
  <c r="AD13" i="9"/>
  <c r="AA24" i="9"/>
  <c r="J30" i="9"/>
  <c r="J22" i="9"/>
  <c r="F13" i="9"/>
  <c r="S15" i="9"/>
  <c r="G20" i="9"/>
  <c r="AD24" i="9"/>
  <c r="F18" i="9"/>
  <c r="K32" i="9"/>
  <c r="O25" i="9"/>
  <c r="R30" i="9"/>
  <c r="N25" i="9"/>
  <c r="AE14" i="9"/>
  <c r="AA23" i="9"/>
  <c r="AD31" i="9"/>
  <c r="N27" i="9"/>
  <c r="F25" i="9"/>
  <c r="Z22" i="9"/>
  <c r="R20" i="9"/>
  <c r="J18" i="9"/>
  <c r="AD15" i="9"/>
  <c r="V13" i="9"/>
  <c r="J29" i="9"/>
  <c r="V24" i="9"/>
  <c r="Z17" i="9"/>
  <c r="R15" i="9"/>
  <c r="O13" i="9"/>
  <c r="AE22" i="9"/>
  <c r="F27" i="9"/>
  <c r="R22" i="9"/>
  <c r="W16" i="9"/>
  <c r="F30" i="9"/>
  <c r="J23" i="9"/>
  <c r="AD20" i="9"/>
  <c r="AA32" i="9"/>
  <c r="S30" i="9"/>
  <c r="W19" i="9"/>
  <c r="Z32" i="9"/>
  <c r="N17" i="9"/>
  <c r="Z12" i="9"/>
  <c r="O18" i="9"/>
  <c r="AA13" i="9"/>
  <c r="AE16" i="9"/>
  <c r="N23" i="9"/>
  <c r="Z18" i="9"/>
  <c r="R16" i="9"/>
  <c r="G30" i="9"/>
  <c r="AE24" i="9"/>
  <c r="AD30" i="9"/>
  <c r="V28" i="9"/>
  <c r="N26" i="9"/>
  <c r="F24" i="9"/>
  <c r="AD22" i="9"/>
  <c r="V20" i="9"/>
  <c r="N18" i="9"/>
  <c r="F16" i="9"/>
  <c r="Z13" i="9"/>
  <c r="S32" i="9"/>
  <c r="AA22" i="9"/>
  <c r="W20" i="9"/>
  <c r="J32" i="9"/>
  <c r="Z24" i="9"/>
  <c r="AD17" i="9"/>
  <c r="N13" i="9"/>
  <c r="J31" i="9"/>
  <c r="V18" i="9"/>
  <c r="F14" i="9"/>
  <c r="J28" i="9"/>
  <c r="F23" i="9"/>
  <c r="R18" i="9"/>
  <c r="O30" i="9"/>
  <c r="K24" i="9"/>
  <c r="R32" i="9"/>
  <c r="N31" i="9"/>
  <c r="F29" i="9"/>
  <c r="AD27" i="9"/>
  <c r="Z26" i="9"/>
  <c r="R24" i="9"/>
  <c r="F21" i="9"/>
  <c r="AD19" i="9"/>
  <c r="V17" i="9"/>
  <c r="N15" i="9"/>
  <c r="J14" i="9"/>
  <c r="Z29" i="9"/>
  <c r="J17" i="9"/>
  <c r="AD14" i="9"/>
  <c r="S18" i="9"/>
  <c r="V27" i="9"/>
  <c r="V23" i="9"/>
  <c r="N21" i="9"/>
  <c r="AA17" i="9"/>
  <c r="V30" i="9"/>
  <c r="R29" i="9"/>
  <c r="Z15" i="9"/>
  <c r="R13" i="9"/>
  <c r="S22" i="9"/>
  <c r="O21" i="9"/>
  <c r="Z20" i="9"/>
  <c r="J16" i="9"/>
  <c r="W24" i="9"/>
  <c r="K17" i="9"/>
  <c r="W12" i="9"/>
  <c r="O17" i="9"/>
  <c r="K15" i="9"/>
  <c r="W18" i="9"/>
  <c r="Z30" i="9"/>
  <c r="V29" i="9"/>
  <c r="O28" i="9"/>
  <c r="G26" i="9"/>
  <c r="V32" i="9"/>
  <c r="R31" i="9"/>
  <c r="F28" i="9"/>
  <c r="AD26" i="9"/>
  <c r="Z25" i="9"/>
  <c r="R23" i="9"/>
  <c r="N22" i="9"/>
  <c r="J21" i="9"/>
  <c r="F20" i="9"/>
  <c r="AD18" i="9"/>
  <c r="V16" i="9"/>
  <c r="N14" i="9"/>
  <c r="J13" i="9"/>
  <c r="AE31" i="9"/>
  <c r="O27" i="9"/>
  <c r="W21" i="9"/>
  <c r="O19" i="9"/>
  <c r="K16" i="9"/>
  <c r="S23" i="9"/>
  <c r="V31" i="9"/>
  <c r="AD29" i="9"/>
  <c r="AD25" i="9"/>
  <c r="F19" i="9"/>
  <c r="Z16" i="9"/>
  <c r="R14" i="9"/>
  <c r="J12" i="9"/>
  <c r="O26" i="9"/>
  <c r="AA29" i="9"/>
  <c r="AD32" i="9"/>
  <c r="Z31" i="9"/>
  <c r="N28" i="9"/>
  <c r="J27" i="9"/>
  <c r="F26" i="9"/>
  <c r="Z23" i="9"/>
  <c r="V22" i="9"/>
  <c r="R21" i="9"/>
  <c r="N20" i="9"/>
  <c r="J19" i="9"/>
  <c r="AD16" i="9"/>
  <c r="V14" i="9"/>
  <c r="N12" i="9"/>
  <c r="AA12" i="9"/>
  <c r="R26" i="9"/>
  <c r="AD21" i="9"/>
  <c r="F15" i="9"/>
  <c r="S31" i="9"/>
  <c r="G28" i="9"/>
  <c r="W15" i="9"/>
  <c r="AE17" i="9"/>
  <c r="W22" i="9"/>
  <c r="AG19" i="12" l="1"/>
  <c r="AG32" i="9"/>
  <c r="AG29" i="12"/>
  <c r="AG29" i="9"/>
  <c r="AG15" i="10"/>
  <c r="AG26" i="9"/>
  <c r="AG19" i="11"/>
  <c r="AG12" i="11"/>
  <c r="AG17" i="10"/>
  <c r="AG25" i="9"/>
  <c r="AG28" i="9"/>
  <c r="AG21" i="12"/>
  <c r="AG16" i="12"/>
  <c r="AG15" i="12"/>
  <c r="AG30" i="9"/>
  <c r="AG20" i="11"/>
  <c r="AG31" i="12"/>
  <c r="AG21" i="9"/>
  <c r="AG30" i="11"/>
  <c r="AG16" i="11"/>
  <c r="AG24" i="9"/>
  <c r="AG18" i="9"/>
  <c r="AG23" i="10"/>
  <c r="AG13" i="11"/>
  <c r="AG26" i="10"/>
  <c r="AG19" i="9"/>
  <c r="AG12" i="9"/>
  <c r="AG31" i="11"/>
  <c r="AG21" i="11"/>
  <c r="AG22" i="11"/>
  <c r="AG16" i="9"/>
  <c r="AG32" i="12"/>
  <c r="AG23" i="12"/>
  <c r="AG13" i="10"/>
  <c r="AG15" i="9"/>
  <c r="AG26" i="12"/>
  <c r="AG19" i="10"/>
  <c r="AG12" i="10"/>
  <c r="AG17" i="11"/>
  <c r="AG25" i="12"/>
  <c r="AG20" i="10"/>
  <c r="AG14" i="9"/>
  <c r="AG31" i="10"/>
  <c r="AG21" i="10"/>
  <c r="AG22" i="10"/>
  <c r="AG27" i="12"/>
  <c r="AG16" i="10"/>
  <c r="AG24" i="11"/>
  <c r="AG32" i="11"/>
  <c r="AG18" i="11"/>
  <c r="AG23" i="9"/>
  <c r="AG13" i="9"/>
  <c r="AG29" i="10"/>
  <c r="AG14" i="11"/>
  <c r="AG22" i="9"/>
  <c r="AG27" i="9"/>
  <c r="AG28" i="11"/>
  <c r="AG15" i="11"/>
  <c r="AG17" i="9"/>
  <c r="AG25" i="10"/>
  <c r="AG20" i="12"/>
  <c r="AG14" i="10"/>
  <c r="AG30" i="12"/>
  <c r="AG27" i="10"/>
  <c r="AG24" i="12"/>
  <c r="AG18" i="12"/>
  <c r="AG28" i="12"/>
  <c r="AG26" i="11"/>
  <c r="AG12" i="12"/>
  <c r="AG17" i="12"/>
  <c r="AG25" i="11"/>
  <c r="AG20" i="9"/>
  <c r="AG14" i="12"/>
  <c r="AG31" i="9"/>
  <c r="AG22" i="12"/>
  <c r="AG30" i="10"/>
  <c r="AG27" i="11"/>
  <c r="AG24" i="10"/>
  <c r="AG32" i="10"/>
  <c r="AG18" i="10"/>
  <c r="AG28" i="10"/>
  <c r="AG23" i="11"/>
  <c r="AG13" i="12"/>
  <c r="AG29" i="11"/>
  <c r="AG33" i="11" l="1"/>
  <c r="AG33" i="12"/>
  <c r="AG33" i="9"/>
  <c r="AG33" i="10"/>
</calcChain>
</file>

<file path=xl/sharedStrings.xml><?xml version="1.0" encoding="utf-8"?>
<sst xmlns="http://schemas.openxmlformats.org/spreadsheetml/2006/main" count="242" uniqueCount="69">
  <si>
    <t>RECURSOS  ECONOMICOS</t>
  </si>
  <si>
    <t>RECURSOS MARGINALES</t>
  </si>
  <si>
    <t>RECURSOS SUBMARGINALES</t>
  </si>
  <si>
    <t>USD/TN</t>
  </si>
  <si>
    <t>FUERA DE RECURSOS</t>
  </si>
  <si>
    <t>Nivel</t>
  </si>
  <si>
    <t>Toneladas</t>
  </si>
  <si>
    <t>CALCULO DEL VALOR PUNTO</t>
  </si>
  <si>
    <t>Ag</t>
  </si>
  <si>
    <t>Au</t>
  </si>
  <si>
    <t>usd/oz</t>
  </si>
  <si>
    <t>Leyes de Cabeza</t>
  </si>
  <si>
    <t>Cotización</t>
  </si>
  <si>
    <t>Valor Bruto</t>
  </si>
  <si>
    <t>Valor bruto total de 1 tn</t>
  </si>
  <si>
    <t>Rec Metalurgicas</t>
  </si>
  <si>
    <t>Valor neto</t>
  </si>
  <si>
    <t>Deducciones</t>
  </si>
  <si>
    <t>Tax on Export</t>
  </si>
  <si>
    <t>Transporte</t>
  </si>
  <si>
    <t>Análisis</t>
  </si>
  <si>
    <t>Valor Punto</t>
  </si>
  <si>
    <t>Valor Neto</t>
  </si>
  <si>
    <t>gr/tn</t>
  </si>
  <si>
    <t>factor de Conv Gr/Oz</t>
  </si>
  <si>
    <t>gr/oz</t>
  </si>
  <si>
    <t>usd/tn</t>
  </si>
  <si>
    <t>%</t>
  </si>
  <si>
    <t>Deducciones Metalur</t>
  </si>
  <si>
    <t>usd/gr</t>
  </si>
  <si>
    <t>MODELO LEYES DE AG (gr/tn)</t>
  </si>
  <si>
    <t>MODELO LEYES DE AU (gr/tn)</t>
  </si>
  <si>
    <t>COTIZACION DE LOS METALES</t>
  </si>
  <si>
    <t>AG:</t>
  </si>
  <si>
    <t>RENDIM METALURG</t>
  </si>
  <si>
    <t>RECUP COMERC</t>
  </si>
  <si>
    <t>OTRAS DEDUCCIONES</t>
  </si>
  <si>
    <t>Flete</t>
  </si>
  <si>
    <t>AU:</t>
  </si>
  <si>
    <t>Precios</t>
  </si>
  <si>
    <t>ESTIMACION DE TONELADAS DE LOS RECURSOS (TONS)</t>
  </si>
  <si>
    <t>TABLA DE POTENCIAS (MTS)</t>
  </si>
  <si>
    <t>TABLA DE DENSIDADES (TN/M3)</t>
  </si>
  <si>
    <t>CALCULO DEL VALOR PUNTO (USD/TN)</t>
  </si>
  <si>
    <t>VALOR PUNTO</t>
  </si>
  <si>
    <t xml:space="preserve">Factor de equiv </t>
  </si>
  <si>
    <t>Au/Ag</t>
  </si>
  <si>
    <t>Min Value</t>
  </si>
  <si>
    <t>CUT OFF</t>
  </si>
  <si>
    <t>COSTOS OPERATIVOS</t>
  </si>
  <si>
    <t>MINA</t>
  </si>
  <si>
    <t>PLANTA</t>
  </si>
  <si>
    <t>INDIRECTOS</t>
  </si>
  <si>
    <t>TRANSPORTE</t>
  </si>
  <si>
    <t>SHORT TERM</t>
  </si>
  <si>
    <t>COSTO TOTAL DE PRODUCCION</t>
  </si>
  <si>
    <t>GASTOS COMERCIALES</t>
  </si>
  <si>
    <t>GASTOS GRALES &amp; ADMINIST</t>
  </si>
  <si>
    <t>REGALIAS</t>
  </si>
  <si>
    <t>IMPUESTOS BANCARIOS</t>
  </si>
  <si>
    <t>DEPRECIACION &amp; AMORTIZAC</t>
  </si>
  <si>
    <t>EXPLORACION</t>
  </si>
  <si>
    <t>TOTAL COSTOS OPERATIVOS</t>
  </si>
  <si>
    <t>COSTOS FINANCIEROS</t>
  </si>
  <si>
    <t>UNIDAD</t>
  </si>
  <si>
    <t>TOTAL OPEX Y CAPEX MIN ECONOMICO</t>
  </si>
  <si>
    <t>TOTAL OPEX Y CAPEX MIN MARGINAL</t>
  </si>
  <si>
    <t>TOTAL OPEX Y CAPEX MIN SUBMARGINAL</t>
  </si>
  <si>
    <t>REPRESENTACION DEL MIN VALUE &amp; CLASIFICACION DE RECURSOS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</si>
</sst>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2"/>
      <color rgb="FF0070C0"/>
      <name val="Calibri"/>
      <family val="2"/>
      <scheme val="minor"/>
    </font>
    <font>
      <sz val="24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4" borderId="0" xfId="0" applyFont="1" applyFill="1"/>
    <xf numFmtId="0" fontId="4" fillId="3" borderId="0" xfId="0" applyFont="1" applyFill="1"/>
    <xf numFmtId="0" fontId="2" fillId="5" borderId="0" xfId="0" applyFont="1" applyFill="1"/>
    <xf numFmtId="0" fontId="2" fillId="2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" xfId="0" applyFont="1" applyBorder="1"/>
    <xf numFmtId="0" fontId="7" fillId="0" borderId="1" xfId="0" applyFont="1" applyBorder="1"/>
    <xf numFmtId="0" fontId="6" fillId="0" borderId="1" xfId="0" applyFont="1" applyBorder="1" applyAlignment="1">
      <alignment horizontal="center" vertical="center"/>
    </xf>
    <xf numFmtId="2" fontId="7" fillId="0" borderId="0" xfId="0" applyNumberFormat="1" applyFont="1"/>
    <xf numFmtId="9" fontId="7" fillId="0" borderId="0" xfId="0" applyNumberFormat="1" applyFont="1"/>
    <xf numFmtId="1" fontId="7" fillId="0" borderId="1" xfId="0" applyNumberFormat="1" applyFont="1" applyBorder="1" applyAlignment="1">
      <alignment horizontal="center" vertical="center"/>
    </xf>
    <xf numFmtId="10" fontId="7" fillId="0" borderId="0" xfId="0" applyNumberFormat="1" applyFont="1" applyAlignment="1"/>
    <xf numFmtId="10" fontId="2" fillId="0" borderId="0" xfId="0" applyNumberFormat="1" applyFont="1" applyAlignment="1"/>
    <xf numFmtId="0" fontId="8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2" fontId="0" fillId="0" borderId="6" xfId="0" applyNumberFormat="1" applyBorder="1"/>
    <xf numFmtId="0" fontId="0" fillId="0" borderId="8" xfId="0" applyBorder="1"/>
    <xf numFmtId="0" fontId="0" fillId="0" borderId="9" xfId="0" applyBorder="1"/>
    <xf numFmtId="2" fontId="0" fillId="0" borderId="9" xfId="0" applyNumberForma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2" fontId="0" fillId="0" borderId="12" xfId="0" applyNumberForma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2" fontId="0" fillId="0" borderId="15" xfId="0" applyNumberFormat="1" applyBorder="1"/>
    <xf numFmtId="0" fontId="0" fillId="0" borderId="16" xfId="0" applyBorder="1"/>
    <xf numFmtId="0" fontId="10" fillId="0" borderId="0" xfId="0" applyFont="1"/>
    <xf numFmtId="0" fontId="11" fillId="0" borderId="0" xfId="0" applyFont="1"/>
    <xf numFmtId="0" fontId="1" fillId="0" borderId="17" xfId="0" applyFon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1" fillId="0" borderId="19" xfId="0" applyFont="1" applyBorder="1"/>
    <xf numFmtId="0" fontId="1" fillId="0" borderId="21" xfId="0" applyFont="1" applyBorder="1"/>
    <xf numFmtId="0" fontId="0" fillId="0" borderId="22" xfId="0" applyBorder="1"/>
    <xf numFmtId="0" fontId="10" fillId="0" borderId="1" xfId="0" applyFont="1" applyBorder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1">
    <cellStyle name="Normal" xfId="0" builtinId="0"/>
  </cellStyles>
  <dxfs count="14"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126"/>
  <sheetViews>
    <sheetView tabSelected="1" zoomScale="40" zoomScaleNormal="40" workbookViewId="0">
      <selection activeCell="AG10" sqref="AG10"/>
    </sheetView>
  </sheetViews>
  <sheetFormatPr baseColWidth="10" defaultRowHeight="28.5" x14ac:dyDescent="0.45"/>
  <cols>
    <col min="1" max="1" width="11.42578125" style="1"/>
    <col min="2" max="2" width="11.5703125" style="1" bestFit="1" customWidth="1"/>
    <col min="3" max="11" width="11.42578125" style="1"/>
    <col min="12" max="12" width="12.28515625" style="1" bestFit="1" customWidth="1"/>
    <col min="13" max="16384" width="11.42578125" style="1"/>
  </cols>
  <sheetData>
    <row r="2" spans="1:31" ht="66" customHeight="1" x14ac:dyDescent="0.9">
      <c r="D2" s="52" t="s">
        <v>68</v>
      </c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</row>
    <row r="5" spans="1:31" ht="50.1" customHeight="1" x14ac:dyDescent="0.5">
      <c r="B5" s="41" t="s">
        <v>3</v>
      </c>
      <c r="C5" s="41"/>
      <c r="D5" s="41"/>
      <c r="E5" s="41"/>
      <c r="F5" s="41"/>
      <c r="G5" s="41"/>
      <c r="H5" s="51" t="s">
        <v>6</v>
      </c>
      <c r="I5" s="51"/>
      <c r="J5" s="41"/>
      <c r="K5" s="41" t="s">
        <v>39</v>
      </c>
      <c r="L5" s="41"/>
      <c r="M5" s="41"/>
      <c r="N5" s="42"/>
    </row>
    <row r="6" spans="1:31" ht="50.1" customHeight="1" x14ac:dyDescent="0.5">
      <c r="A6" s="4"/>
      <c r="B6" s="50">
        <f>+'Cut Off'!D22</f>
        <v>0</v>
      </c>
      <c r="C6" s="41" t="s">
        <v>0</v>
      </c>
      <c r="D6" s="41"/>
      <c r="E6" s="41"/>
      <c r="F6" s="41"/>
      <c r="G6" s="41"/>
      <c r="H6" s="51"/>
      <c r="I6" s="51"/>
      <c r="J6" s="41"/>
      <c r="K6" s="41" t="s">
        <v>8</v>
      </c>
      <c r="L6" s="41"/>
      <c r="M6" s="41" t="s">
        <v>10</v>
      </c>
      <c r="N6" s="42"/>
    </row>
    <row r="7" spans="1:31" ht="50.1" customHeight="1" x14ac:dyDescent="0.5">
      <c r="A7" s="5"/>
      <c r="B7" s="50">
        <f>+'Cut Off'!D24</f>
        <v>0</v>
      </c>
      <c r="C7" s="41" t="s">
        <v>1</v>
      </c>
      <c r="D7" s="41"/>
      <c r="E7" s="41"/>
      <c r="F7" s="41"/>
      <c r="G7" s="41"/>
      <c r="H7" s="51"/>
      <c r="I7" s="51"/>
      <c r="J7" s="41"/>
      <c r="K7" s="41" t="s">
        <v>9</v>
      </c>
      <c r="L7" s="41"/>
      <c r="M7" s="41" t="s">
        <v>10</v>
      </c>
      <c r="N7" s="42"/>
    </row>
    <row r="8" spans="1:31" ht="50.1" customHeight="1" x14ac:dyDescent="0.5">
      <c r="A8" s="6"/>
      <c r="B8" s="50">
        <f>+'Cut Off'!D26</f>
        <v>0</v>
      </c>
      <c r="C8" s="41" t="s">
        <v>2</v>
      </c>
      <c r="D8" s="41"/>
      <c r="E8" s="41"/>
      <c r="F8" s="41"/>
      <c r="G8" s="41"/>
      <c r="H8" s="51"/>
      <c r="I8" s="51"/>
      <c r="J8" s="41"/>
      <c r="K8" s="41"/>
      <c r="L8" s="41"/>
      <c r="M8" s="41"/>
      <c r="N8" s="42"/>
    </row>
    <row r="9" spans="1:31" ht="50.1" customHeight="1" x14ac:dyDescent="0.5">
      <c r="A9" s="7"/>
      <c r="B9" s="50">
        <v>0</v>
      </c>
      <c r="C9" s="41" t="s">
        <v>4</v>
      </c>
      <c r="D9" s="41"/>
      <c r="E9" s="41"/>
      <c r="F9" s="41"/>
      <c r="G9" s="41"/>
      <c r="H9" s="51"/>
      <c r="I9" s="51"/>
      <c r="J9" s="41"/>
      <c r="K9" s="41"/>
      <c r="L9" s="41"/>
      <c r="M9" s="41"/>
      <c r="N9" s="42"/>
    </row>
    <row r="10" spans="1:31" ht="50.1" customHeight="1" x14ac:dyDescent="0.45"/>
    <row r="11" spans="1:31" ht="50.1" customHeight="1" x14ac:dyDescent="0.45"/>
    <row r="12" spans="1:31" ht="50.1" customHeight="1" x14ac:dyDescent="0.45"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</row>
    <row r="13" spans="1:31" ht="50.1" customHeight="1" x14ac:dyDescent="0.4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</row>
    <row r="14" spans="1:31" ht="50.1" customHeight="1" x14ac:dyDescent="0.4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</row>
    <row r="15" spans="1:31" ht="50.1" customHeight="1" x14ac:dyDescent="0.4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</row>
    <row r="16" spans="1:31" ht="50.1" customHeight="1" x14ac:dyDescent="0.4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</row>
    <row r="17" spans="4:31" ht="50.1" customHeight="1" x14ac:dyDescent="0.4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</row>
    <row r="18" spans="4:31" ht="50.1" customHeight="1" x14ac:dyDescent="0.4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spans="4:31" ht="50.1" customHeight="1" x14ac:dyDescent="0.4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spans="4:31" ht="50.1" customHeight="1" x14ac:dyDescent="0.4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spans="4:31" ht="50.1" customHeight="1" x14ac:dyDescent="0.4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4:31" ht="50.1" customHeight="1" x14ac:dyDescent="0.4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</row>
    <row r="23" spans="4:31" ht="50.1" customHeight="1" x14ac:dyDescent="0.4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</row>
    <row r="24" spans="4:31" ht="50.1" customHeight="1" x14ac:dyDescent="0.4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</row>
    <row r="25" spans="4:31" ht="50.1" customHeight="1" x14ac:dyDescent="0.4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</row>
    <row r="26" spans="4:31" ht="50.1" customHeight="1" x14ac:dyDescent="0.4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</row>
    <row r="27" spans="4:31" ht="50.1" customHeight="1" x14ac:dyDescent="0.4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</row>
    <row r="28" spans="4:31" ht="50.1" customHeight="1" x14ac:dyDescent="0.4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</row>
    <row r="29" spans="4:31" ht="50.1" customHeight="1" x14ac:dyDescent="0.4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</row>
    <row r="30" spans="4:31" ht="50.1" customHeight="1" x14ac:dyDescent="0.4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</row>
    <row r="31" spans="4:31" ht="50.1" customHeight="1" x14ac:dyDescent="0.4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</row>
    <row r="32" spans="4:31" ht="50.1" customHeight="1" x14ac:dyDescent="0.4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</row>
    <row r="33" ht="50.1" customHeight="1" x14ac:dyDescent="0.45"/>
    <row r="34" ht="50.1" customHeight="1" x14ac:dyDescent="0.45"/>
    <row r="35" ht="50.1" customHeight="1" x14ac:dyDescent="0.45"/>
    <row r="36" ht="50.1" customHeight="1" x14ac:dyDescent="0.45"/>
    <row r="37" ht="50.1" customHeight="1" x14ac:dyDescent="0.45"/>
    <row r="38" ht="50.1" customHeight="1" x14ac:dyDescent="0.45"/>
    <row r="39" ht="50.1" customHeight="1" x14ac:dyDescent="0.45"/>
    <row r="40" ht="50.1" customHeight="1" x14ac:dyDescent="0.45"/>
    <row r="41" ht="50.1" customHeight="1" x14ac:dyDescent="0.45"/>
    <row r="42" ht="50.1" customHeight="1" x14ac:dyDescent="0.45"/>
    <row r="43" ht="50.1" customHeight="1" x14ac:dyDescent="0.45"/>
    <row r="44" ht="50.1" customHeight="1" x14ac:dyDescent="0.45"/>
    <row r="45" ht="50.1" customHeight="1" x14ac:dyDescent="0.45"/>
    <row r="46" ht="50.1" customHeight="1" x14ac:dyDescent="0.45"/>
    <row r="47" ht="50.1" customHeight="1" x14ac:dyDescent="0.45"/>
    <row r="48" ht="50.1" customHeight="1" x14ac:dyDescent="0.45"/>
    <row r="49" ht="50.1" customHeight="1" x14ac:dyDescent="0.45"/>
    <row r="50" ht="50.1" customHeight="1" x14ac:dyDescent="0.45"/>
    <row r="51" ht="50.1" customHeight="1" x14ac:dyDescent="0.45"/>
    <row r="52" ht="50.1" customHeight="1" x14ac:dyDescent="0.45"/>
    <row r="53" ht="50.1" customHeight="1" x14ac:dyDescent="0.45"/>
    <row r="54" ht="50.1" customHeight="1" x14ac:dyDescent="0.45"/>
    <row r="55" ht="50.1" customHeight="1" x14ac:dyDescent="0.45"/>
    <row r="56" ht="50.1" customHeight="1" x14ac:dyDescent="0.45"/>
    <row r="57" ht="50.1" customHeight="1" x14ac:dyDescent="0.45"/>
    <row r="58" ht="50.1" customHeight="1" x14ac:dyDescent="0.45"/>
    <row r="59" ht="50.1" customHeight="1" x14ac:dyDescent="0.45"/>
    <row r="60" ht="50.1" customHeight="1" x14ac:dyDescent="0.45"/>
    <row r="61" ht="50.1" customHeight="1" x14ac:dyDescent="0.45"/>
    <row r="62" ht="50.1" customHeight="1" x14ac:dyDescent="0.45"/>
    <row r="63" ht="50.1" customHeight="1" x14ac:dyDescent="0.45"/>
    <row r="64" ht="50.1" customHeight="1" x14ac:dyDescent="0.45"/>
    <row r="65" ht="50.1" customHeight="1" x14ac:dyDescent="0.45"/>
    <row r="66" ht="50.1" customHeight="1" x14ac:dyDescent="0.45"/>
    <row r="67" ht="50.1" customHeight="1" x14ac:dyDescent="0.45"/>
    <row r="68" ht="50.1" customHeight="1" x14ac:dyDescent="0.45"/>
    <row r="69" ht="50.1" customHeight="1" x14ac:dyDescent="0.45"/>
    <row r="70" ht="50.1" customHeight="1" x14ac:dyDescent="0.45"/>
    <row r="71" ht="50.1" customHeight="1" x14ac:dyDescent="0.45"/>
    <row r="72" ht="50.1" customHeight="1" x14ac:dyDescent="0.45"/>
    <row r="73" ht="50.1" customHeight="1" x14ac:dyDescent="0.45"/>
    <row r="74" ht="50.1" customHeight="1" x14ac:dyDescent="0.45"/>
    <row r="75" ht="50.1" customHeight="1" x14ac:dyDescent="0.45"/>
    <row r="76" ht="50.1" customHeight="1" x14ac:dyDescent="0.45"/>
    <row r="77" ht="50.1" customHeight="1" x14ac:dyDescent="0.45"/>
    <row r="78" ht="50.1" customHeight="1" x14ac:dyDescent="0.45"/>
    <row r="79" ht="50.1" customHeight="1" x14ac:dyDescent="0.45"/>
    <row r="80" ht="50.1" customHeight="1" x14ac:dyDescent="0.45"/>
    <row r="81" ht="50.1" customHeight="1" x14ac:dyDescent="0.45"/>
    <row r="82" ht="50.1" customHeight="1" x14ac:dyDescent="0.45"/>
    <row r="83" ht="50.1" customHeight="1" x14ac:dyDescent="0.45"/>
    <row r="84" ht="50.1" customHeight="1" x14ac:dyDescent="0.45"/>
    <row r="85" ht="50.1" customHeight="1" x14ac:dyDescent="0.45"/>
    <row r="86" ht="50.1" customHeight="1" x14ac:dyDescent="0.45"/>
    <row r="87" ht="50.1" customHeight="1" x14ac:dyDescent="0.45"/>
    <row r="88" ht="50.1" customHeight="1" x14ac:dyDescent="0.45"/>
    <row r="89" ht="50.1" customHeight="1" x14ac:dyDescent="0.45"/>
    <row r="90" ht="50.1" customHeight="1" x14ac:dyDescent="0.45"/>
    <row r="91" ht="50.1" customHeight="1" x14ac:dyDescent="0.45"/>
    <row r="92" ht="50.1" customHeight="1" x14ac:dyDescent="0.45"/>
    <row r="93" ht="50.1" customHeight="1" x14ac:dyDescent="0.45"/>
    <row r="94" ht="50.1" customHeight="1" x14ac:dyDescent="0.45"/>
    <row r="95" ht="50.1" customHeight="1" x14ac:dyDescent="0.45"/>
    <row r="96" ht="50.1" customHeight="1" x14ac:dyDescent="0.45"/>
    <row r="97" ht="50.1" customHeight="1" x14ac:dyDescent="0.45"/>
    <row r="98" ht="50.1" customHeight="1" x14ac:dyDescent="0.45"/>
    <row r="99" ht="50.1" customHeight="1" x14ac:dyDescent="0.45"/>
    <row r="100" ht="50.1" customHeight="1" x14ac:dyDescent="0.45"/>
    <row r="101" ht="50.1" customHeight="1" x14ac:dyDescent="0.45"/>
    <row r="102" ht="50.1" customHeight="1" x14ac:dyDescent="0.45"/>
    <row r="103" ht="50.1" customHeight="1" x14ac:dyDescent="0.45"/>
    <row r="104" ht="50.1" customHeight="1" x14ac:dyDescent="0.45"/>
    <row r="105" ht="50.1" customHeight="1" x14ac:dyDescent="0.45"/>
    <row r="106" ht="50.1" customHeight="1" x14ac:dyDescent="0.45"/>
    <row r="107" ht="50.1" customHeight="1" x14ac:dyDescent="0.45"/>
    <row r="108" ht="50.1" customHeight="1" x14ac:dyDescent="0.45"/>
    <row r="109" ht="50.1" customHeight="1" x14ac:dyDescent="0.45"/>
    <row r="110" ht="50.1" customHeight="1" x14ac:dyDescent="0.45"/>
    <row r="111" ht="50.1" customHeight="1" x14ac:dyDescent="0.45"/>
    <row r="112" ht="50.1" customHeight="1" x14ac:dyDescent="0.45"/>
    <row r="113" ht="50.1" customHeight="1" x14ac:dyDescent="0.45"/>
    <row r="114" ht="50.1" customHeight="1" x14ac:dyDescent="0.45"/>
    <row r="115" ht="50.1" customHeight="1" x14ac:dyDescent="0.45"/>
    <row r="116" ht="50.1" customHeight="1" x14ac:dyDescent="0.45"/>
    <row r="117" ht="50.1" customHeight="1" x14ac:dyDescent="0.45"/>
    <row r="118" ht="50.1" customHeight="1" x14ac:dyDescent="0.45"/>
    <row r="119" ht="50.1" customHeight="1" x14ac:dyDescent="0.45"/>
    <row r="120" ht="50.1" customHeight="1" x14ac:dyDescent="0.45"/>
    <row r="121" ht="50.1" customHeight="1" x14ac:dyDescent="0.45"/>
    <row r="122" ht="50.1" customHeight="1" x14ac:dyDescent="0.45"/>
    <row r="123" ht="50.1" customHeight="1" x14ac:dyDescent="0.45"/>
    <row r="124" ht="50.1" customHeight="1" x14ac:dyDescent="0.45"/>
    <row r="125" ht="50.1" customHeight="1" x14ac:dyDescent="0.45"/>
    <row r="126" ht="50.1" customHeight="1" x14ac:dyDescent="0.45"/>
  </sheetData>
  <mergeCells count="6">
    <mergeCell ref="H9:I9"/>
    <mergeCell ref="D2:AE2"/>
    <mergeCell ref="H5:I5"/>
    <mergeCell ref="H6:I6"/>
    <mergeCell ref="H7:I7"/>
    <mergeCell ref="H8:I8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G126"/>
  <sheetViews>
    <sheetView topLeftCell="A4" zoomScale="50" zoomScaleNormal="50" workbookViewId="0">
      <selection activeCell="D12" sqref="D12:AE32"/>
    </sheetView>
  </sheetViews>
  <sheetFormatPr baseColWidth="10" defaultRowHeight="28.5" x14ac:dyDescent="0.45"/>
  <cols>
    <col min="1" max="32" width="11.42578125" style="1"/>
    <col min="33" max="33" width="20.5703125" style="1" customWidth="1"/>
    <col min="34" max="16384" width="11.42578125" style="1"/>
  </cols>
  <sheetData>
    <row r="5" spans="1:33" ht="50.1" customHeight="1" x14ac:dyDescent="0.45">
      <c r="B5" s="1" t="s">
        <v>3</v>
      </c>
    </row>
    <row r="6" spans="1:33" ht="50.1" customHeight="1" x14ac:dyDescent="0.45">
      <c r="A6" s="4"/>
      <c r="B6" s="2"/>
      <c r="C6" s="1" t="s">
        <v>0</v>
      </c>
    </row>
    <row r="7" spans="1:33" ht="50.1" customHeight="1" x14ac:dyDescent="0.45">
      <c r="A7" s="5"/>
      <c r="B7" s="2"/>
      <c r="C7" s="1" t="s">
        <v>1</v>
      </c>
    </row>
    <row r="8" spans="1:33" ht="50.1" customHeight="1" x14ac:dyDescent="0.45">
      <c r="A8" s="6"/>
      <c r="B8" s="2"/>
      <c r="C8" s="1" t="s">
        <v>2</v>
      </c>
    </row>
    <row r="9" spans="1:33" ht="50.1" customHeight="1" x14ac:dyDescent="0.45">
      <c r="A9" s="7"/>
      <c r="B9" s="2"/>
      <c r="C9" s="1" t="s">
        <v>4</v>
      </c>
    </row>
    <row r="10" spans="1:33" ht="50.1" customHeight="1" x14ac:dyDescent="0.45"/>
    <row r="11" spans="1:33" ht="50.1" customHeight="1" x14ac:dyDescent="0.45">
      <c r="AG11" s="1" t="s">
        <v>6</v>
      </c>
    </row>
    <row r="12" spans="1:33" ht="50.1" customHeight="1" x14ac:dyDescent="0.45">
      <c r="A12" s="1" t="s">
        <v>5</v>
      </c>
      <c r="B12" s="1">
        <v>500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G12" s="1">
        <f>SUM(D12:AF12)</f>
        <v>0</v>
      </c>
    </row>
    <row r="13" spans="1:33" ht="50.1" customHeight="1" x14ac:dyDescent="0.45">
      <c r="A13" s="1" t="s">
        <v>5</v>
      </c>
      <c r="B13" s="1">
        <v>490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G13" s="1">
        <f t="shared" ref="AG13:AG32" si="0">SUM(D13:AF13)</f>
        <v>0</v>
      </c>
    </row>
    <row r="14" spans="1:33" ht="50.1" customHeight="1" x14ac:dyDescent="0.45">
      <c r="A14" s="1" t="s">
        <v>5</v>
      </c>
      <c r="B14" s="1">
        <v>480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G14" s="1">
        <f t="shared" si="0"/>
        <v>0</v>
      </c>
    </row>
    <row r="15" spans="1:33" ht="50.1" customHeight="1" x14ac:dyDescent="0.45">
      <c r="A15" s="1" t="s">
        <v>5</v>
      </c>
      <c r="B15" s="1">
        <v>470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G15" s="1">
        <f t="shared" si="0"/>
        <v>0</v>
      </c>
    </row>
    <row r="16" spans="1:33" ht="50.1" customHeight="1" x14ac:dyDescent="0.45">
      <c r="A16" s="1" t="s">
        <v>5</v>
      </c>
      <c r="B16" s="1">
        <v>460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G16" s="1">
        <f t="shared" si="0"/>
        <v>0</v>
      </c>
    </row>
    <row r="17" spans="1:33" ht="50.1" customHeight="1" x14ac:dyDescent="0.45">
      <c r="A17" s="1" t="s">
        <v>5</v>
      </c>
      <c r="B17" s="1">
        <v>450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G17" s="1">
        <f t="shared" si="0"/>
        <v>0</v>
      </c>
    </row>
    <row r="18" spans="1:33" ht="50.1" customHeight="1" x14ac:dyDescent="0.45">
      <c r="A18" s="1" t="s">
        <v>5</v>
      </c>
      <c r="B18" s="1">
        <v>440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G18" s="1">
        <f t="shared" si="0"/>
        <v>0</v>
      </c>
    </row>
    <row r="19" spans="1:33" ht="50.1" customHeight="1" x14ac:dyDescent="0.45">
      <c r="A19" s="1" t="s">
        <v>5</v>
      </c>
      <c r="B19" s="1">
        <v>430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G19" s="1">
        <f t="shared" si="0"/>
        <v>0</v>
      </c>
    </row>
    <row r="20" spans="1:33" ht="50.1" customHeight="1" x14ac:dyDescent="0.45">
      <c r="A20" s="1" t="s">
        <v>5</v>
      </c>
      <c r="B20" s="1">
        <v>420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G20" s="1">
        <f t="shared" si="0"/>
        <v>0</v>
      </c>
    </row>
    <row r="21" spans="1:33" ht="50.1" customHeight="1" x14ac:dyDescent="0.45">
      <c r="A21" s="1" t="s">
        <v>5</v>
      </c>
      <c r="B21" s="1">
        <v>410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G21" s="1">
        <f t="shared" si="0"/>
        <v>0</v>
      </c>
    </row>
    <row r="22" spans="1:33" ht="50.1" customHeight="1" x14ac:dyDescent="0.45">
      <c r="A22" s="1" t="s">
        <v>5</v>
      </c>
      <c r="B22" s="1">
        <v>400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G22" s="1">
        <f t="shared" si="0"/>
        <v>0</v>
      </c>
    </row>
    <row r="23" spans="1:33" ht="50.1" customHeight="1" x14ac:dyDescent="0.45">
      <c r="A23" s="1" t="s">
        <v>5</v>
      </c>
      <c r="B23" s="1">
        <v>390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G23" s="1">
        <f t="shared" si="0"/>
        <v>0</v>
      </c>
    </row>
    <row r="24" spans="1:33" ht="50.1" customHeight="1" x14ac:dyDescent="0.45">
      <c r="A24" s="1" t="s">
        <v>5</v>
      </c>
      <c r="B24" s="1">
        <v>380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G24" s="1">
        <f t="shared" si="0"/>
        <v>0</v>
      </c>
    </row>
    <row r="25" spans="1:33" ht="50.1" customHeight="1" x14ac:dyDescent="0.45">
      <c r="A25" s="1" t="s">
        <v>5</v>
      </c>
      <c r="B25" s="1">
        <v>370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G25" s="1">
        <f t="shared" si="0"/>
        <v>0</v>
      </c>
    </row>
    <row r="26" spans="1:33" ht="50.1" customHeight="1" x14ac:dyDescent="0.45">
      <c r="A26" s="1" t="s">
        <v>5</v>
      </c>
      <c r="B26" s="1">
        <v>360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G26" s="1">
        <f t="shared" si="0"/>
        <v>0</v>
      </c>
    </row>
    <row r="27" spans="1:33" ht="50.1" customHeight="1" x14ac:dyDescent="0.45">
      <c r="A27" s="1" t="s">
        <v>5</v>
      </c>
      <c r="B27" s="1">
        <v>350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G27" s="1">
        <f t="shared" si="0"/>
        <v>0</v>
      </c>
    </row>
    <row r="28" spans="1:33" ht="50.1" customHeight="1" x14ac:dyDescent="0.45">
      <c r="A28" s="1" t="s">
        <v>5</v>
      </c>
      <c r="B28" s="1">
        <v>340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G28" s="1">
        <f t="shared" si="0"/>
        <v>0</v>
      </c>
    </row>
    <row r="29" spans="1:33" ht="50.1" customHeight="1" x14ac:dyDescent="0.45">
      <c r="A29" s="1" t="s">
        <v>5</v>
      </c>
      <c r="B29" s="1">
        <v>330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G29" s="1">
        <f t="shared" si="0"/>
        <v>0</v>
      </c>
    </row>
    <row r="30" spans="1:33" ht="50.1" customHeight="1" x14ac:dyDescent="0.45">
      <c r="A30" s="1" t="s">
        <v>5</v>
      </c>
      <c r="B30" s="1">
        <v>320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G30" s="1">
        <f t="shared" si="0"/>
        <v>0</v>
      </c>
    </row>
    <row r="31" spans="1:33" ht="50.1" customHeight="1" x14ac:dyDescent="0.45">
      <c r="A31" s="1" t="s">
        <v>5</v>
      </c>
      <c r="B31" s="1">
        <v>310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G31" s="1">
        <f t="shared" si="0"/>
        <v>0</v>
      </c>
    </row>
    <row r="32" spans="1:33" ht="50.1" customHeight="1" x14ac:dyDescent="0.45">
      <c r="A32" s="1" t="s">
        <v>5</v>
      </c>
      <c r="B32" s="1">
        <v>300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G32" s="1">
        <f t="shared" si="0"/>
        <v>0</v>
      </c>
    </row>
    <row r="33" spans="33:33" ht="50.1" customHeight="1" x14ac:dyDescent="0.45">
      <c r="AG33" s="1">
        <f>SUM(AG12:AG32)</f>
        <v>0</v>
      </c>
    </row>
    <row r="34" spans="33:33" ht="50.1" customHeight="1" x14ac:dyDescent="0.45"/>
    <row r="35" spans="33:33" ht="50.1" customHeight="1" x14ac:dyDescent="0.45"/>
    <row r="36" spans="33:33" ht="50.1" customHeight="1" x14ac:dyDescent="0.45"/>
    <row r="37" spans="33:33" ht="50.1" customHeight="1" x14ac:dyDescent="0.45"/>
    <row r="38" spans="33:33" ht="50.1" customHeight="1" x14ac:dyDescent="0.45"/>
    <row r="39" spans="33:33" ht="50.1" customHeight="1" x14ac:dyDescent="0.45"/>
    <row r="40" spans="33:33" ht="50.1" customHeight="1" x14ac:dyDescent="0.45"/>
    <row r="41" spans="33:33" ht="50.1" customHeight="1" x14ac:dyDescent="0.45"/>
    <row r="42" spans="33:33" ht="50.1" customHeight="1" x14ac:dyDescent="0.45"/>
    <row r="43" spans="33:33" ht="50.1" customHeight="1" x14ac:dyDescent="0.45"/>
    <row r="44" spans="33:33" ht="50.1" customHeight="1" x14ac:dyDescent="0.45"/>
    <row r="45" spans="33:33" ht="50.1" customHeight="1" x14ac:dyDescent="0.45"/>
    <row r="46" spans="33:33" ht="50.1" customHeight="1" x14ac:dyDescent="0.45"/>
    <row r="47" spans="33:33" ht="50.1" customHeight="1" x14ac:dyDescent="0.45"/>
    <row r="48" spans="33:33" ht="50.1" customHeight="1" x14ac:dyDescent="0.45"/>
    <row r="49" ht="50.1" customHeight="1" x14ac:dyDescent="0.45"/>
    <row r="50" ht="50.1" customHeight="1" x14ac:dyDescent="0.45"/>
    <row r="51" ht="50.1" customHeight="1" x14ac:dyDescent="0.45"/>
    <row r="52" ht="50.1" customHeight="1" x14ac:dyDescent="0.45"/>
    <row r="53" ht="50.1" customHeight="1" x14ac:dyDescent="0.45"/>
    <row r="54" ht="50.1" customHeight="1" x14ac:dyDescent="0.45"/>
    <row r="55" ht="50.1" customHeight="1" x14ac:dyDescent="0.45"/>
    <row r="56" ht="50.1" customHeight="1" x14ac:dyDescent="0.45"/>
    <row r="57" ht="50.1" customHeight="1" x14ac:dyDescent="0.45"/>
    <row r="58" ht="50.1" customHeight="1" x14ac:dyDescent="0.45"/>
    <row r="59" ht="50.1" customHeight="1" x14ac:dyDescent="0.45"/>
    <row r="60" ht="50.1" customHeight="1" x14ac:dyDescent="0.45"/>
    <row r="61" ht="50.1" customHeight="1" x14ac:dyDescent="0.45"/>
    <row r="62" ht="50.1" customHeight="1" x14ac:dyDescent="0.45"/>
    <row r="63" ht="50.1" customHeight="1" x14ac:dyDescent="0.45"/>
    <row r="64" ht="50.1" customHeight="1" x14ac:dyDescent="0.45"/>
    <row r="65" ht="50.1" customHeight="1" x14ac:dyDescent="0.45"/>
    <row r="66" ht="50.1" customHeight="1" x14ac:dyDescent="0.45"/>
    <row r="67" ht="50.1" customHeight="1" x14ac:dyDescent="0.45"/>
    <row r="68" ht="50.1" customHeight="1" x14ac:dyDescent="0.45"/>
    <row r="69" ht="50.1" customHeight="1" x14ac:dyDescent="0.45"/>
    <row r="70" ht="50.1" customHeight="1" x14ac:dyDescent="0.45"/>
    <row r="71" ht="50.1" customHeight="1" x14ac:dyDescent="0.45"/>
    <row r="72" ht="50.1" customHeight="1" x14ac:dyDescent="0.45"/>
    <row r="73" ht="50.1" customHeight="1" x14ac:dyDescent="0.45"/>
    <row r="74" ht="50.1" customHeight="1" x14ac:dyDescent="0.45"/>
    <row r="75" ht="50.1" customHeight="1" x14ac:dyDescent="0.45"/>
    <row r="76" ht="50.1" customHeight="1" x14ac:dyDescent="0.45"/>
    <row r="77" ht="50.1" customHeight="1" x14ac:dyDescent="0.45"/>
    <row r="78" ht="50.1" customHeight="1" x14ac:dyDescent="0.45"/>
    <row r="79" ht="50.1" customHeight="1" x14ac:dyDescent="0.45"/>
    <row r="80" ht="50.1" customHeight="1" x14ac:dyDescent="0.45"/>
    <row r="81" ht="50.1" customHeight="1" x14ac:dyDescent="0.45"/>
    <row r="82" ht="50.1" customHeight="1" x14ac:dyDescent="0.45"/>
    <row r="83" ht="50.1" customHeight="1" x14ac:dyDescent="0.45"/>
    <row r="84" ht="50.1" customHeight="1" x14ac:dyDescent="0.45"/>
    <row r="85" ht="50.1" customHeight="1" x14ac:dyDescent="0.45"/>
    <row r="86" ht="50.1" customHeight="1" x14ac:dyDescent="0.45"/>
    <row r="87" ht="50.1" customHeight="1" x14ac:dyDescent="0.45"/>
    <row r="88" ht="50.1" customHeight="1" x14ac:dyDescent="0.45"/>
    <row r="89" ht="50.1" customHeight="1" x14ac:dyDescent="0.45"/>
    <row r="90" ht="50.1" customHeight="1" x14ac:dyDescent="0.45"/>
    <row r="91" ht="50.1" customHeight="1" x14ac:dyDescent="0.45"/>
    <row r="92" ht="50.1" customHeight="1" x14ac:dyDescent="0.45"/>
    <row r="93" ht="50.1" customHeight="1" x14ac:dyDescent="0.45"/>
    <row r="94" ht="50.1" customHeight="1" x14ac:dyDescent="0.45"/>
    <row r="95" ht="50.1" customHeight="1" x14ac:dyDescent="0.45"/>
    <row r="96" ht="50.1" customHeight="1" x14ac:dyDescent="0.45"/>
    <row r="97" ht="50.1" customHeight="1" x14ac:dyDescent="0.45"/>
    <row r="98" ht="50.1" customHeight="1" x14ac:dyDescent="0.45"/>
    <row r="99" ht="50.1" customHeight="1" x14ac:dyDescent="0.45"/>
    <row r="100" ht="50.1" customHeight="1" x14ac:dyDescent="0.45"/>
    <row r="101" ht="50.1" customHeight="1" x14ac:dyDescent="0.45"/>
    <row r="102" ht="50.1" customHeight="1" x14ac:dyDescent="0.45"/>
    <row r="103" ht="50.1" customHeight="1" x14ac:dyDescent="0.45"/>
    <row r="104" ht="50.1" customHeight="1" x14ac:dyDescent="0.45"/>
    <row r="105" ht="50.1" customHeight="1" x14ac:dyDescent="0.45"/>
    <row r="106" ht="50.1" customHeight="1" x14ac:dyDescent="0.45"/>
    <row r="107" ht="50.1" customHeight="1" x14ac:dyDescent="0.45"/>
    <row r="108" ht="50.1" customHeight="1" x14ac:dyDescent="0.45"/>
    <row r="109" ht="50.1" customHeight="1" x14ac:dyDescent="0.45"/>
    <row r="110" ht="50.1" customHeight="1" x14ac:dyDescent="0.45"/>
    <row r="111" ht="50.1" customHeight="1" x14ac:dyDescent="0.45"/>
    <row r="112" ht="50.1" customHeight="1" x14ac:dyDescent="0.45"/>
    <row r="113" ht="50.1" customHeight="1" x14ac:dyDescent="0.45"/>
    <row r="114" ht="50.1" customHeight="1" x14ac:dyDescent="0.45"/>
    <row r="115" ht="50.1" customHeight="1" x14ac:dyDescent="0.45"/>
    <row r="116" ht="50.1" customHeight="1" x14ac:dyDescent="0.45"/>
    <row r="117" ht="50.1" customHeight="1" x14ac:dyDescent="0.45"/>
    <row r="118" ht="50.1" customHeight="1" x14ac:dyDescent="0.45"/>
    <row r="119" ht="50.1" customHeight="1" x14ac:dyDescent="0.45"/>
    <row r="120" ht="50.1" customHeight="1" x14ac:dyDescent="0.45"/>
    <row r="121" ht="50.1" customHeight="1" x14ac:dyDescent="0.45"/>
    <row r="122" ht="50.1" customHeight="1" x14ac:dyDescent="0.45"/>
    <row r="123" ht="50.1" customHeight="1" x14ac:dyDescent="0.45"/>
    <row r="124" ht="50.1" customHeight="1" x14ac:dyDescent="0.45"/>
    <row r="125" ht="50.1" customHeight="1" x14ac:dyDescent="0.45"/>
    <row r="126" ht="50.1" customHeight="1" x14ac:dyDescent="0.45"/>
  </sheetData>
  <conditionalFormatting sqref="D12:AE32">
    <cfRule type="cellIs" dxfId="9" priority="4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G126"/>
  <sheetViews>
    <sheetView zoomScale="50" zoomScaleNormal="50" workbookViewId="0">
      <selection activeCell="B13" sqref="B13"/>
    </sheetView>
  </sheetViews>
  <sheetFormatPr baseColWidth="10" defaultRowHeight="28.5" x14ac:dyDescent="0.45"/>
  <cols>
    <col min="1" max="32" width="11.42578125" style="1"/>
    <col min="33" max="33" width="20.85546875" style="1" customWidth="1"/>
    <col min="34" max="16384" width="11.42578125" style="1"/>
  </cols>
  <sheetData>
    <row r="5" spans="1:33" ht="50.1" customHeight="1" x14ac:dyDescent="0.45">
      <c r="B5" s="1" t="s">
        <v>3</v>
      </c>
    </row>
    <row r="6" spans="1:33" ht="50.1" customHeight="1" x14ac:dyDescent="0.45">
      <c r="A6" s="4"/>
      <c r="B6" s="2">
        <f>+'VALOR PUNTO 1'!$B$6</f>
        <v>0</v>
      </c>
      <c r="C6" s="1" t="s">
        <v>0</v>
      </c>
    </row>
    <row r="7" spans="1:33" ht="50.1" customHeight="1" x14ac:dyDescent="0.45">
      <c r="A7" s="5"/>
      <c r="B7" s="2">
        <f>+'VALOR PUNTO 1'!$B$7</f>
        <v>0</v>
      </c>
      <c r="C7" s="1" t="s">
        <v>1</v>
      </c>
    </row>
    <row r="8" spans="1:33" ht="50.1" customHeight="1" x14ac:dyDescent="0.45">
      <c r="A8" s="6"/>
      <c r="B8" s="2">
        <f>+'VALOR PUNTO 1'!$B$8</f>
        <v>0</v>
      </c>
      <c r="C8" s="1" t="s">
        <v>2</v>
      </c>
    </row>
    <row r="9" spans="1:33" ht="50.1" customHeight="1" x14ac:dyDescent="0.45">
      <c r="A9" s="7"/>
      <c r="B9" s="2">
        <f>+'VALOR PUNTO 1'!$B$9</f>
        <v>0</v>
      </c>
      <c r="C9" s="1" t="s">
        <v>4</v>
      </c>
    </row>
    <row r="10" spans="1:33" ht="50.1" customHeight="1" x14ac:dyDescent="0.45"/>
    <row r="11" spans="1:33" ht="50.1" customHeight="1" x14ac:dyDescent="0.45">
      <c r="AG11" s="1" t="s">
        <v>6</v>
      </c>
    </row>
    <row r="12" spans="1:33" ht="50.1" customHeight="1" x14ac:dyDescent="0.45">
      <c r="A12" s="1" t="s">
        <v>5</v>
      </c>
      <c r="B12" s="1">
        <v>500</v>
      </c>
      <c r="D12" s="8">
        <f>IF('VALOR PUNTO 1'!D12&gt;='VALOR PUNTO 1'!$B$6,TONELADAS!D12,0)</f>
        <v>0</v>
      </c>
      <c r="E12" s="8">
        <f>IF('VALOR PUNTO 1'!E12&gt;='VALOR PUNTO 1'!$B$6,TONELADAS!E12,0)</f>
        <v>0</v>
      </c>
      <c r="F12" s="8">
        <f>IF('VALOR PUNTO 1'!F12&gt;='VALOR PUNTO 1'!$B$6,TONELADAS!F12,0)</f>
        <v>0</v>
      </c>
      <c r="G12" s="8">
        <f>IF('VALOR PUNTO 1'!G12&gt;='VALOR PUNTO 1'!$B$6,TONELADAS!G12,0)</f>
        <v>0</v>
      </c>
      <c r="H12" s="8">
        <f>IF('VALOR PUNTO 1'!H12&gt;='VALOR PUNTO 1'!$B$6,TONELADAS!H12,0)</f>
        <v>0</v>
      </c>
      <c r="I12" s="8">
        <f>IF('VALOR PUNTO 1'!I12&gt;='VALOR PUNTO 1'!$B$6,TONELADAS!I12,0)</f>
        <v>0</v>
      </c>
      <c r="J12" s="8">
        <f>IF('VALOR PUNTO 1'!J12&gt;='VALOR PUNTO 1'!$B$6,TONELADAS!J12,0)</f>
        <v>0</v>
      </c>
      <c r="K12" s="8">
        <f>IF('VALOR PUNTO 1'!K12&gt;='VALOR PUNTO 1'!$B$6,TONELADAS!K12,0)</f>
        <v>0</v>
      </c>
      <c r="L12" s="8">
        <f>IF('VALOR PUNTO 1'!L12&gt;='VALOR PUNTO 1'!$B$6,TONELADAS!L12,0)</f>
        <v>0</v>
      </c>
      <c r="M12" s="8">
        <f>IF('VALOR PUNTO 1'!M12&gt;='VALOR PUNTO 1'!$B$6,TONELADAS!M12,0)</f>
        <v>0</v>
      </c>
      <c r="N12" s="8">
        <f>IF('VALOR PUNTO 1'!N12&gt;='VALOR PUNTO 1'!$B$6,TONELADAS!N12,0)</f>
        <v>0</v>
      </c>
      <c r="O12" s="8">
        <f>IF('VALOR PUNTO 1'!O12&gt;='VALOR PUNTO 1'!$B$6,TONELADAS!O12,0)</f>
        <v>0</v>
      </c>
      <c r="P12" s="8">
        <f>IF('VALOR PUNTO 1'!P12&gt;='VALOR PUNTO 1'!$B$6,TONELADAS!P12,0)</f>
        <v>0</v>
      </c>
      <c r="Q12" s="8">
        <f>IF('VALOR PUNTO 1'!Q12&gt;='VALOR PUNTO 1'!$B$6,TONELADAS!Q12,0)</f>
        <v>0</v>
      </c>
      <c r="R12" s="8">
        <f>IF('VALOR PUNTO 1'!R12&gt;='VALOR PUNTO 1'!$B$6,TONELADAS!R12,0)</f>
        <v>0</v>
      </c>
      <c r="S12" s="8">
        <f>IF('VALOR PUNTO 1'!S12&gt;='VALOR PUNTO 1'!$B$6,TONELADAS!S12,0)</f>
        <v>0</v>
      </c>
      <c r="T12" s="8">
        <f>IF('VALOR PUNTO 1'!T12&gt;='VALOR PUNTO 1'!$B$6,TONELADAS!T12,0)</f>
        <v>0</v>
      </c>
      <c r="U12" s="8">
        <f>IF('VALOR PUNTO 1'!U12&gt;='VALOR PUNTO 1'!$B$6,TONELADAS!U12,0)</f>
        <v>0</v>
      </c>
      <c r="V12" s="8">
        <f>IF('VALOR PUNTO 1'!V12&gt;='VALOR PUNTO 1'!$B$6,TONELADAS!V12,0)</f>
        <v>0</v>
      </c>
      <c r="W12" s="8">
        <f>IF('VALOR PUNTO 1'!W12&gt;='VALOR PUNTO 1'!$B$6,TONELADAS!W12,0)</f>
        <v>0</v>
      </c>
      <c r="X12" s="8">
        <f>IF('VALOR PUNTO 1'!X12&gt;='VALOR PUNTO 1'!$B$6,TONELADAS!X12,0)</f>
        <v>0</v>
      </c>
      <c r="Y12" s="8">
        <f>IF('VALOR PUNTO 1'!Y12&gt;='VALOR PUNTO 1'!$B$6,TONELADAS!Y12,0)</f>
        <v>0</v>
      </c>
      <c r="Z12" s="8">
        <f>IF('VALOR PUNTO 1'!Z12&gt;='VALOR PUNTO 1'!$B$6,TONELADAS!Z12,0)</f>
        <v>0</v>
      </c>
      <c r="AA12" s="8">
        <f>IF('VALOR PUNTO 1'!AA12&gt;='VALOR PUNTO 1'!$B$6,TONELADAS!AA12,0)</f>
        <v>0</v>
      </c>
      <c r="AB12" s="8">
        <f>IF('VALOR PUNTO 1'!AB12&gt;='VALOR PUNTO 1'!$B$6,TONELADAS!AB12,0)</f>
        <v>0</v>
      </c>
      <c r="AC12" s="8">
        <f>IF('VALOR PUNTO 1'!AC12&gt;='VALOR PUNTO 1'!$B$6,TONELADAS!AC12,0)</f>
        <v>0</v>
      </c>
      <c r="AD12" s="8">
        <f>IF('VALOR PUNTO 1'!AD12&gt;='VALOR PUNTO 1'!$B$6,TONELADAS!AD12,0)</f>
        <v>0</v>
      </c>
      <c r="AE12" s="8">
        <f>IF('VALOR PUNTO 1'!AE12&gt;='VALOR PUNTO 1'!$B$6,TONELADAS!AE12,0)</f>
        <v>0</v>
      </c>
      <c r="AG12" s="1">
        <f>SUM(D12:AF12)</f>
        <v>0</v>
      </c>
    </row>
    <row r="13" spans="1:33" ht="50.1" customHeight="1" x14ac:dyDescent="0.45">
      <c r="A13" s="1" t="s">
        <v>5</v>
      </c>
      <c r="B13" s="1">
        <v>490</v>
      </c>
      <c r="D13" s="8">
        <f>IF('VALOR PUNTO 1'!D13&gt;='VALOR PUNTO 1'!$B$6,TONELADAS!D13,0)</f>
        <v>0</v>
      </c>
      <c r="E13" s="8">
        <f>IF('VALOR PUNTO 1'!E13&gt;='VALOR PUNTO 1'!$B$6,TONELADAS!E13,0)</f>
        <v>0</v>
      </c>
      <c r="F13" s="8">
        <f>IF('VALOR PUNTO 1'!F13&gt;='VALOR PUNTO 1'!$B$6,TONELADAS!F13,0)</f>
        <v>0</v>
      </c>
      <c r="G13" s="8">
        <f>IF('VALOR PUNTO 1'!G13&gt;='VALOR PUNTO 1'!$B$6,TONELADAS!G13,0)</f>
        <v>0</v>
      </c>
      <c r="H13" s="8">
        <f>IF('VALOR PUNTO 1'!H13&gt;='VALOR PUNTO 1'!$B$6,TONELADAS!H13,0)</f>
        <v>0</v>
      </c>
      <c r="I13" s="8">
        <f>IF('VALOR PUNTO 1'!I13&gt;='VALOR PUNTO 1'!$B$6,TONELADAS!I13,0)</f>
        <v>0</v>
      </c>
      <c r="J13" s="8">
        <f>IF('VALOR PUNTO 1'!J13&gt;='VALOR PUNTO 1'!$B$6,TONELADAS!J13,0)</f>
        <v>0</v>
      </c>
      <c r="K13" s="8">
        <f>IF('VALOR PUNTO 1'!K13&gt;='VALOR PUNTO 1'!$B$6,TONELADAS!K13,0)</f>
        <v>0</v>
      </c>
      <c r="L13" s="8">
        <f>IF('VALOR PUNTO 1'!L13&gt;='VALOR PUNTO 1'!$B$6,TONELADAS!L13,0)</f>
        <v>0</v>
      </c>
      <c r="M13" s="8">
        <f>IF('VALOR PUNTO 1'!M13&gt;='VALOR PUNTO 1'!$B$6,TONELADAS!M13,0)</f>
        <v>0</v>
      </c>
      <c r="N13" s="8">
        <f>IF('VALOR PUNTO 1'!N13&gt;='VALOR PUNTO 1'!$B$6,TONELADAS!N13,0)</f>
        <v>0</v>
      </c>
      <c r="O13" s="8">
        <f>IF('VALOR PUNTO 1'!O13&gt;='VALOR PUNTO 1'!$B$6,TONELADAS!O13,0)</f>
        <v>0</v>
      </c>
      <c r="P13" s="8">
        <f>IF('VALOR PUNTO 1'!P13&gt;='VALOR PUNTO 1'!$B$6,TONELADAS!P13,0)</f>
        <v>0</v>
      </c>
      <c r="Q13" s="8">
        <f>IF('VALOR PUNTO 1'!Q13&gt;='VALOR PUNTO 1'!$B$6,TONELADAS!Q13,0)</f>
        <v>0</v>
      </c>
      <c r="R13" s="8">
        <f>IF('VALOR PUNTO 1'!R13&gt;='VALOR PUNTO 1'!$B$6,TONELADAS!R13,0)</f>
        <v>0</v>
      </c>
      <c r="S13" s="8">
        <f>IF('VALOR PUNTO 1'!S13&gt;='VALOR PUNTO 1'!$B$6,TONELADAS!S13,0)</f>
        <v>0</v>
      </c>
      <c r="T13" s="8">
        <f>IF('VALOR PUNTO 1'!T13&gt;='VALOR PUNTO 1'!$B$6,TONELADAS!T13,0)</f>
        <v>0</v>
      </c>
      <c r="U13" s="8">
        <f>IF('VALOR PUNTO 1'!U13&gt;='VALOR PUNTO 1'!$B$6,TONELADAS!U13,0)</f>
        <v>0</v>
      </c>
      <c r="V13" s="8">
        <f>IF('VALOR PUNTO 1'!V13&gt;='VALOR PUNTO 1'!$B$6,TONELADAS!V13,0)</f>
        <v>0</v>
      </c>
      <c r="W13" s="8">
        <f>IF('VALOR PUNTO 1'!W13&gt;='VALOR PUNTO 1'!$B$6,TONELADAS!W13,0)</f>
        <v>0</v>
      </c>
      <c r="X13" s="8">
        <f>IF('VALOR PUNTO 1'!X13&gt;='VALOR PUNTO 1'!$B$6,TONELADAS!X13,0)</f>
        <v>0</v>
      </c>
      <c r="Y13" s="8">
        <f>IF('VALOR PUNTO 1'!Y13&gt;='VALOR PUNTO 1'!$B$6,TONELADAS!Y13,0)</f>
        <v>0</v>
      </c>
      <c r="Z13" s="8">
        <f>IF('VALOR PUNTO 1'!Z13&gt;='VALOR PUNTO 1'!$B$6,TONELADAS!Z13,0)</f>
        <v>0</v>
      </c>
      <c r="AA13" s="8">
        <f>IF('VALOR PUNTO 1'!AA13&gt;='VALOR PUNTO 1'!$B$6,TONELADAS!AA13,0)</f>
        <v>0</v>
      </c>
      <c r="AB13" s="8">
        <f>IF('VALOR PUNTO 1'!AB13&gt;='VALOR PUNTO 1'!$B$6,TONELADAS!AB13,0)</f>
        <v>0</v>
      </c>
      <c r="AC13" s="8">
        <f>IF('VALOR PUNTO 1'!AC13&gt;='VALOR PUNTO 1'!$B$6,TONELADAS!AC13,0)</f>
        <v>0</v>
      </c>
      <c r="AD13" s="8">
        <f>IF('VALOR PUNTO 1'!AD13&gt;='VALOR PUNTO 1'!$B$6,TONELADAS!AD13,0)</f>
        <v>0</v>
      </c>
      <c r="AE13" s="8">
        <f>IF('VALOR PUNTO 1'!AE13&gt;='VALOR PUNTO 1'!$B$6,TONELADAS!AE13,0)</f>
        <v>0</v>
      </c>
      <c r="AG13" s="1">
        <f t="shared" ref="AG13:AG32" si="0">SUM(D13:AF13)</f>
        <v>0</v>
      </c>
    </row>
    <row r="14" spans="1:33" ht="50.1" customHeight="1" x14ac:dyDescent="0.45">
      <c r="A14" s="1" t="s">
        <v>5</v>
      </c>
      <c r="B14" s="1">
        <v>480</v>
      </c>
      <c r="D14" s="8">
        <f>IF('VALOR PUNTO 1'!D14&gt;='VALOR PUNTO 1'!$B$6,TONELADAS!D14,0)</f>
        <v>0</v>
      </c>
      <c r="E14" s="8">
        <f>IF('VALOR PUNTO 1'!E14&gt;='VALOR PUNTO 1'!$B$6,TONELADAS!E14,0)</f>
        <v>0</v>
      </c>
      <c r="F14" s="8">
        <f>IF('VALOR PUNTO 1'!F14&gt;='VALOR PUNTO 1'!$B$6,TONELADAS!F14,0)</f>
        <v>0</v>
      </c>
      <c r="G14" s="8">
        <f>IF('VALOR PUNTO 1'!G14&gt;='VALOR PUNTO 1'!$B$6,TONELADAS!G14,0)</f>
        <v>0</v>
      </c>
      <c r="H14" s="8">
        <f>IF('VALOR PUNTO 1'!H14&gt;='VALOR PUNTO 1'!$B$6,TONELADAS!H14,0)</f>
        <v>0</v>
      </c>
      <c r="I14" s="8">
        <f>IF('VALOR PUNTO 1'!I14&gt;='VALOR PUNTO 1'!$B$6,TONELADAS!I14,0)</f>
        <v>0</v>
      </c>
      <c r="J14" s="8">
        <f>IF('VALOR PUNTO 1'!J14&gt;='VALOR PUNTO 1'!$B$6,TONELADAS!J14,0)</f>
        <v>0</v>
      </c>
      <c r="K14" s="8">
        <f>IF('VALOR PUNTO 1'!K14&gt;='VALOR PUNTO 1'!$B$6,TONELADAS!K14,0)</f>
        <v>0</v>
      </c>
      <c r="L14" s="8">
        <f>IF('VALOR PUNTO 1'!L14&gt;='VALOR PUNTO 1'!$B$6,TONELADAS!L14,0)</f>
        <v>0</v>
      </c>
      <c r="M14" s="8">
        <f>IF('VALOR PUNTO 1'!M14&gt;='VALOR PUNTO 1'!$B$6,TONELADAS!M14,0)</f>
        <v>0</v>
      </c>
      <c r="N14" s="8">
        <f>IF('VALOR PUNTO 1'!N14&gt;='VALOR PUNTO 1'!$B$6,TONELADAS!N14,0)</f>
        <v>0</v>
      </c>
      <c r="O14" s="8">
        <f>IF('VALOR PUNTO 1'!O14&gt;='VALOR PUNTO 1'!$B$6,TONELADAS!O14,0)</f>
        <v>0</v>
      </c>
      <c r="P14" s="8">
        <f>IF('VALOR PUNTO 1'!P14&gt;='VALOR PUNTO 1'!$B$6,TONELADAS!P14,0)</f>
        <v>0</v>
      </c>
      <c r="Q14" s="8">
        <f>IF('VALOR PUNTO 1'!Q14&gt;='VALOR PUNTO 1'!$B$6,TONELADAS!Q14,0)</f>
        <v>0</v>
      </c>
      <c r="R14" s="8">
        <f>IF('VALOR PUNTO 1'!R14&gt;='VALOR PUNTO 1'!$B$6,TONELADAS!R14,0)</f>
        <v>0</v>
      </c>
      <c r="S14" s="8">
        <f>IF('VALOR PUNTO 1'!S14&gt;='VALOR PUNTO 1'!$B$6,TONELADAS!S14,0)</f>
        <v>0</v>
      </c>
      <c r="T14" s="8">
        <f>IF('VALOR PUNTO 1'!T14&gt;='VALOR PUNTO 1'!$B$6,TONELADAS!T14,0)</f>
        <v>0</v>
      </c>
      <c r="U14" s="8">
        <f>IF('VALOR PUNTO 1'!U14&gt;='VALOR PUNTO 1'!$B$6,TONELADAS!U14,0)</f>
        <v>0</v>
      </c>
      <c r="V14" s="8">
        <f>IF('VALOR PUNTO 1'!V14&gt;='VALOR PUNTO 1'!$B$6,TONELADAS!V14,0)</f>
        <v>0</v>
      </c>
      <c r="W14" s="8">
        <f>IF('VALOR PUNTO 1'!W14&gt;='VALOR PUNTO 1'!$B$6,TONELADAS!W14,0)</f>
        <v>0</v>
      </c>
      <c r="X14" s="8">
        <f>IF('VALOR PUNTO 1'!X14&gt;='VALOR PUNTO 1'!$B$6,TONELADAS!X14,0)</f>
        <v>0</v>
      </c>
      <c r="Y14" s="8">
        <f>IF('VALOR PUNTO 1'!Y14&gt;='VALOR PUNTO 1'!$B$6,TONELADAS!Y14,0)</f>
        <v>0</v>
      </c>
      <c r="Z14" s="8">
        <f>IF('VALOR PUNTO 1'!Z14&gt;='VALOR PUNTO 1'!$B$6,TONELADAS!Z14,0)</f>
        <v>0</v>
      </c>
      <c r="AA14" s="8">
        <f>IF('VALOR PUNTO 1'!AA14&gt;='VALOR PUNTO 1'!$B$6,TONELADAS!AA14,0)</f>
        <v>0</v>
      </c>
      <c r="AB14" s="8">
        <f>IF('VALOR PUNTO 1'!AB14&gt;='VALOR PUNTO 1'!$B$6,TONELADAS!AB14,0)</f>
        <v>0</v>
      </c>
      <c r="AC14" s="8">
        <f>IF('VALOR PUNTO 1'!AC14&gt;='VALOR PUNTO 1'!$B$6,TONELADAS!AC14,0)</f>
        <v>0</v>
      </c>
      <c r="AD14" s="8">
        <f>IF('VALOR PUNTO 1'!AD14&gt;='VALOR PUNTO 1'!$B$6,TONELADAS!AD14,0)</f>
        <v>0</v>
      </c>
      <c r="AE14" s="8">
        <f>IF('VALOR PUNTO 1'!AE14&gt;='VALOR PUNTO 1'!$B$6,TONELADAS!AE14,0)</f>
        <v>0</v>
      </c>
      <c r="AG14" s="1">
        <f t="shared" si="0"/>
        <v>0</v>
      </c>
    </row>
    <row r="15" spans="1:33" ht="50.1" customHeight="1" x14ac:dyDescent="0.45">
      <c r="A15" s="1" t="s">
        <v>5</v>
      </c>
      <c r="B15" s="1">
        <v>470</v>
      </c>
      <c r="D15" s="8">
        <f>IF('VALOR PUNTO 1'!D15&gt;='VALOR PUNTO 1'!$B$6,TONELADAS!D15,0)</f>
        <v>0</v>
      </c>
      <c r="E15" s="8">
        <f>IF('VALOR PUNTO 1'!E15&gt;='VALOR PUNTO 1'!$B$6,TONELADAS!E15,0)</f>
        <v>0</v>
      </c>
      <c r="F15" s="8">
        <f>IF('VALOR PUNTO 1'!F15&gt;='VALOR PUNTO 1'!$B$6,TONELADAS!F15,0)</f>
        <v>0</v>
      </c>
      <c r="G15" s="8">
        <f>IF('VALOR PUNTO 1'!G15&gt;='VALOR PUNTO 1'!$B$6,TONELADAS!G15,0)</f>
        <v>0</v>
      </c>
      <c r="H15" s="8">
        <f>IF('VALOR PUNTO 1'!H15&gt;='VALOR PUNTO 1'!$B$6,TONELADAS!H15,0)</f>
        <v>0</v>
      </c>
      <c r="I15" s="8">
        <f>IF('VALOR PUNTO 1'!I15&gt;='VALOR PUNTO 1'!$B$6,TONELADAS!I15,0)</f>
        <v>0</v>
      </c>
      <c r="J15" s="8">
        <f>IF('VALOR PUNTO 1'!J15&gt;='VALOR PUNTO 1'!$B$6,TONELADAS!J15,0)</f>
        <v>0</v>
      </c>
      <c r="K15" s="8">
        <f>IF('VALOR PUNTO 1'!K15&gt;='VALOR PUNTO 1'!$B$6,TONELADAS!K15,0)</f>
        <v>0</v>
      </c>
      <c r="L15" s="8">
        <f>IF('VALOR PUNTO 1'!L15&gt;='VALOR PUNTO 1'!$B$6,TONELADAS!L15,0)</f>
        <v>0</v>
      </c>
      <c r="M15" s="8">
        <f>IF('VALOR PUNTO 1'!M15&gt;='VALOR PUNTO 1'!$B$6,TONELADAS!M15,0)</f>
        <v>0</v>
      </c>
      <c r="N15" s="8">
        <f>IF('VALOR PUNTO 1'!N15&gt;='VALOR PUNTO 1'!$B$6,TONELADAS!N15,0)</f>
        <v>0</v>
      </c>
      <c r="O15" s="8">
        <f>IF('VALOR PUNTO 1'!O15&gt;='VALOR PUNTO 1'!$B$6,TONELADAS!O15,0)</f>
        <v>0</v>
      </c>
      <c r="P15" s="8">
        <f>IF('VALOR PUNTO 1'!P15&gt;='VALOR PUNTO 1'!$B$6,TONELADAS!P15,0)</f>
        <v>0</v>
      </c>
      <c r="Q15" s="8">
        <f>IF('VALOR PUNTO 1'!Q15&gt;='VALOR PUNTO 1'!$B$6,TONELADAS!Q15,0)</f>
        <v>0</v>
      </c>
      <c r="R15" s="8">
        <f>IF('VALOR PUNTO 1'!R15&gt;='VALOR PUNTO 1'!$B$6,TONELADAS!R15,0)</f>
        <v>0</v>
      </c>
      <c r="S15" s="8">
        <f>IF('VALOR PUNTO 1'!S15&gt;='VALOR PUNTO 1'!$B$6,TONELADAS!S15,0)</f>
        <v>0</v>
      </c>
      <c r="T15" s="8">
        <f>IF('VALOR PUNTO 1'!T15&gt;='VALOR PUNTO 1'!$B$6,TONELADAS!T15,0)</f>
        <v>0</v>
      </c>
      <c r="U15" s="8">
        <f>IF('VALOR PUNTO 1'!U15&gt;='VALOR PUNTO 1'!$B$6,TONELADAS!U15,0)</f>
        <v>0</v>
      </c>
      <c r="V15" s="8">
        <f>IF('VALOR PUNTO 1'!V15&gt;='VALOR PUNTO 1'!$B$6,TONELADAS!V15,0)</f>
        <v>0</v>
      </c>
      <c r="W15" s="8">
        <f>IF('VALOR PUNTO 1'!W15&gt;='VALOR PUNTO 1'!$B$6,TONELADAS!W15,0)</f>
        <v>0</v>
      </c>
      <c r="X15" s="8">
        <f>IF('VALOR PUNTO 1'!X15&gt;='VALOR PUNTO 1'!$B$6,TONELADAS!X15,0)</f>
        <v>0</v>
      </c>
      <c r="Y15" s="8">
        <f>IF('VALOR PUNTO 1'!Y15&gt;='VALOR PUNTO 1'!$B$6,TONELADAS!Y15,0)</f>
        <v>0</v>
      </c>
      <c r="Z15" s="8">
        <f>IF('VALOR PUNTO 1'!Z15&gt;='VALOR PUNTO 1'!$B$6,TONELADAS!Z15,0)</f>
        <v>0</v>
      </c>
      <c r="AA15" s="8">
        <f>IF('VALOR PUNTO 1'!AA15&gt;='VALOR PUNTO 1'!$B$6,TONELADAS!AA15,0)</f>
        <v>0</v>
      </c>
      <c r="AB15" s="8">
        <f>IF('VALOR PUNTO 1'!AB15&gt;='VALOR PUNTO 1'!$B$6,TONELADAS!AB15,0)</f>
        <v>0</v>
      </c>
      <c r="AC15" s="8">
        <f>IF('VALOR PUNTO 1'!AC15&gt;='VALOR PUNTO 1'!$B$6,TONELADAS!AC15,0)</f>
        <v>0</v>
      </c>
      <c r="AD15" s="8">
        <f>IF('VALOR PUNTO 1'!AD15&gt;='VALOR PUNTO 1'!$B$6,TONELADAS!AD15,0)</f>
        <v>0</v>
      </c>
      <c r="AE15" s="8">
        <f>IF('VALOR PUNTO 1'!AE15&gt;='VALOR PUNTO 1'!$B$6,TONELADAS!AE15,0)</f>
        <v>0</v>
      </c>
      <c r="AG15" s="1">
        <f t="shared" si="0"/>
        <v>0</v>
      </c>
    </row>
    <row r="16" spans="1:33" ht="50.1" customHeight="1" x14ac:dyDescent="0.45">
      <c r="A16" s="1" t="s">
        <v>5</v>
      </c>
      <c r="B16" s="1">
        <v>460</v>
      </c>
      <c r="D16" s="8">
        <f>IF('VALOR PUNTO 1'!D16&gt;='VALOR PUNTO 1'!$B$6,TONELADAS!D16,0)</f>
        <v>0</v>
      </c>
      <c r="E16" s="8">
        <f>IF('VALOR PUNTO 1'!E16&gt;='VALOR PUNTO 1'!$B$6,TONELADAS!E16,0)</f>
        <v>0</v>
      </c>
      <c r="F16" s="8">
        <f>IF('VALOR PUNTO 1'!F16&gt;='VALOR PUNTO 1'!$B$6,TONELADAS!F16,0)</f>
        <v>0</v>
      </c>
      <c r="G16" s="8">
        <f>IF('VALOR PUNTO 1'!G16&gt;='VALOR PUNTO 1'!$B$6,TONELADAS!G16,0)</f>
        <v>0</v>
      </c>
      <c r="H16" s="8">
        <f>IF('VALOR PUNTO 1'!H16&gt;='VALOR PUNTO 1'!$B$6,TONELADAS!H16,0)</f>
        <v>0</v>
      </c>
      <c r="I16" s="8">
        <f>IF('VALOR PUNTO 1'!I16&gt;='VALOR PUNTO 1'!$B$6,TONELADAS!I16,0)</f>
        <v>0</v>
      </c>
      <c r="J16" s="8">
        <f>IF('VALOR PUNTO 1'!J16&gt;='VALOR PUNTO 1'!$B$6,TONELADAS!J16,0)</f>
        <v>0</v>
      </c>
      <c r="K16" s="8">
        <f>IF('VALOR PUNTO 1'!K16&gt;='VALOR PUNTO 1'!$B$6,TONELADAS!K16,0)</f>
        <v>0</v>
      </c>
      <c r="L16" s="8">
        <f>IF('VALOR PUNTO 1'!L16&gt;='VALOR PUNTO 1'!$B$6,TONELADAS!L16,0)</f>
        <v>0</v>
      </c>
      <c r="M16" s="8">
        <f>IF('VALOR PUNTO 1'!M16&gt;='VALOR PUNTO 1'!$B$6,TONELADAS!M16,0)</f>
        <v>0</v>
      </c>
      <c r="N16" s="8">
        <f>IF('VALOR PUNTO 1'!N16&gt;='VALOR PUNTO 1'!$B$6,TONELADAS!N16,0)</f>
        <v>0</v>
      </c>
      <c r="O16" s="8">
        <f>IF('VALOR PUNTO 1'!O16&gt;='VALOR PUNTO 1'!$B$6,TONELADAS!O16,0)</f>
        <v>0</v>
      </c>
      <c r="P16" s="8">
        <f>IF('VALOR PUNTO 1'!P16&gt;='VALOR PUNTO 1'!$B$6,TONELADAS!P16,0)</f>
        <v>0</v>
      </c>
      <c r="Q16" s="8">
        <f>IF('VALOR PUNTO 1'!Q16&gt;='VALOR PUNTO 1'!$B$6,TONELADAS!Q16,0)</f>
        <v>0</v>
      </c>
      <c r="R16" s="8">
        <f>IF('VALOR PUNTO 1'!R16&gt;='VALOR PUNTO 1'!$B$6,TONELADAS!R16,0)</f>
        <v>0</v>
      </c>
      <c r="S16" s="8">
        <f>IF('VALOR PUNTO 1'!S16&gt;='VALOR PUNTO 1'!$B$6,TONELADAS!S16,0)</f>
        <v>0</v>
      </c>
      <c r="T16" s="8">
        <f>IF('VALOR PUNTO 1'!T16&gt;='VALOR PUNTO 1'!$B$6,TONELADAS!T16,0)</f>
        <v>0</v>
      </c>
      <c r="U16" s="8">
        <f>IF('VALOR PUNTO 1'!U16&gt;='VALOR PUNTO 1'!$B$6,TONELADAS!U16,0)</f>
        <v>0</v>
      </c>
      <c r="V16" s="8">
        <f>IF('VALOR PUNTO 1'!V16&gt;='VALOR PUNTO 1'!$B$6,TONELADAS!V16,0)</f>
        <v>0</v>
      </c>
      <c r="W16" s="8">
        <f>IF('VALOR PUNTO 1'!W16&gt;='VALOR PUNTO 1'!$B$6,TONELADAS!W16,0)</f>
        <v>0</v>
      </c>
      <c r="X16" s="8">
        <f>IF('VALOR PUNTO 1'!X16&gt;='VALOR PUNTO 1'!$B$6,TONELADAS!X16,0)</f>
        <v>0</v>
      </c>
      <c r="Y16" s="8">
        <f>IF('VALOR PUNTO 1'!Y16&gt;='VALOR PUNTO 1'!$B$6,TONELADAS!Y16,0)</f>
        <v>0</v>
      </c>
      <c r="Z16" s="8">
        <f>IF('VALOR PUNTO 1'!Z16&gt;='VALOR PUNTO 1'!$B$6,TONELADAS!Z16,0)</f>
        <v>0</v>
      </c>
      <c r="AA16" s="8">
        <f>IF('VALOR PUNTO 1'!AA16&gt;='VALOR PUNTO 1'!$B$6,TONELADAS!AA16,0)</f>
        <v>0</v>
      </c>
      <c r="AB16" s="8">
        <f>IF('VALOR PUNTO 1'!AB16&gt;='VALOR PUNTO 1'!$B$6,TONELADAS!AB16,0)</f>
        <v>0</v>
      </c>
      <c r="AC16" s="8">
        <f>IF('VALOR PUNTO 1'!AC16&gt;='VALOR PUNTO 1'!$B$6,TONELADAS!AC16,0)</f>
        <v>0</v>
      </c>
      <c r="AD16" s="8">
        <f>IF('VALOR PUNTO 1'!AD16&gt;='VALOR PUNTO 1'!$B$6,TONELADAS!AD16,0)</f>
        <v>0</v>
      </c>
      <c r="AE16" s="8">
        <f>IF('VALOR PUNTO 1'!AE16&gt;='VALOR PUNTO 1'!$B$6,TONELADAS!AE16,0)</f>
        <v>0</v>
      </c>
      <c r="AG16" s="1">
        <f t="shared" si="0"/>
        <v>0</v>
      </c>
    </row>
    <row r="17" spans="1:33" ht="50.1" customHeight="1" x14ac:dyDescent="0.45">
      <c r="A17" s="1" t="s">
        <v>5</v>
      </c>
      <c r="B17" s="1">
        <v>450</v>
      </c>
      <c r="D17" s="8">
        <f>IF('VALOR PUNTO 1'!D17&gt;='VALOR PUNTO 1'!$B$6,TONELADAS!D17,0)</f>
        <v>0</v>
      </c>
      <c r="E17" s="8">
        <f>IF('VALOR PUNTO 1'!E17&gt;='VALOR PUNTO 1'!$B$6,TONELADAS!E17,0)</f>
        <v>0</v>
      </c>
      <c r="F17" s="8">
        <f>IF('VALOR PUNTO 1'!F17&gt;='VALOR PUNTO 1'!$B$6,TONELADAS!F17,0)</f>
        <v>0</v>
      </c>
      <c r="G17" s="8">
        <f>IF('VALOR PUNTO 1'!G17&gt;='VALOR PUNTO 1'!$B$6,TONELADAS!G17,0)</f>
        <v>0</v>
      </c>
      <c r="H17" s="8">
        <f>IF('VALOR PUNTO 1'!H17&gt;='VALOR PUNTO 1'!$B$6,TONELADAS!H17,0)</f>
        <v>0</v>
      </c>
      <c r="I17" s="8">
        <f>IF('VALOR PUNTO 1'!I17&gt;='VALOR PUNTO 1'!$B$6,TONELADAS!I17,0)</f>
        <v>0</v>
      </c>
      <c r="J17" s="8">
        <f>IF('VALOR PUNTO 1'!J17&gt;='VALOR PUNTO 1'!$B$6,TONELADAS!J17,0)</f>
        <v>0</v>
      </c>
      <c r="K17" s="8">
        <f>IF('VALOR PUNTO 1'!K17&gt;='VALOR PUNTO 1'!$B$6,TONELADAS!K17,0)</f>
        <v>0</v>
      </c>
      <c r="L17" s="8">
        <f>IF('VALOR PUNTO 1'!L17&gt;='VALOR PUNTO 1'!$B$6,TONELADAS!L17,0)</f>
        <v>0</v>
      </c>
      <c r="M17" s="8">
        <f>IF('VALOR PUNTO 1'!M17&gt;='VALOR PUNTO 1'!$B$6,TONELADAS!M17,0)</f>
        <v>0</v>
      </c>
      <c r="N17" s="8">
        <f>IF('VALOR PUNTO 1'!N17&gt;='VALOR PUNTO 1'!$B$6,TONELADAS!N17,0)</f>
        <v>0</v>
      </c>
      <c r="O17" s="8">
        <f>IF('VALOR PUNTO 1'!O17&gt;='VALOR PUNTO 1'!$B$6,TONELADAS!O17,0)</f>
        <v>0</v>
      </c>
      <c r="P17" s="8">
        <f>IF('VALOR PUNTO 1'!P17&gt;='VALOR PUNTO 1'!$B$6,TONELADAS!P17,0)</f>
        <v>0</v>
      </c>
      <c r="Q17" s="8">
        <f>IF('VALOR PUNTO 1'!Q17&gt;='VALOR PUNTO 1'!$B$6,TONELADAS!Q17,0)</f>
        <v>0</v>
      </c>
      <c r="R17" s="8">
        <f>IF('VALOR PUNTO 1'!R17&gt;='VALOR PUNTO 1'!$B$6,TONELADAS!R17,0)</f>
        <v>0</v>
      </c>
      <c r="S17" s="8">
        <f>IF('VALOR PUNTO 1'!S17&gt;='VALOR PUNTO 1'!$B$6,TONELADAS!S17,0)</f>
        <v>0</v>
      </c>
      <c r="T17" s="8">
        <f>IF('VALOR PUNTO 1'!T17&gt;='VALOR PUNTO 1'!$B$6,TONELADAS!T17,0)</f>
        <v>0</v>
      </c>
      <c r="U17" s="8">
        <f>IF('VALOR PUNTO 1'!U17&gt;='VALOR PUNTO 1'!$B$6,TONELADAS!U17,0)</f>
        <v>0</v>
      </c>
      <c r="V17" s="8">
        <f>IF('VALOR PUNTO 1'!V17&gt;='VALOR PUNTO 1'!$B$6,TONELADAS!V17,0)</f>
        <v>0</v>
      </c>
      <c r="W17" s="8">
        <f>IF('VALOR PUNTO 1'!W17&gt;='VALOR PUNTO 1'!$B$6,TONELADAS!W17,0)</f>
        <v>0</v>
      </c>
      <c r="X17" s="8">
        <f>IF('VALOR PUNTO 1'!X17&gt;='VALOR PUNTO 1'!$B$6,TONELADAS!X17,0)</f>
        <v>0</v>
      </c>
      <c r="Y17" s="8">
        <f>IF('VALOR PUNTO 1'!Y17&gt;='VALOR PUNTO 1'!$B$6,TONELADAS!Y17,0)</f>
        <v>0</v>
      </c>
      <c r="Z17" s="8">
        <f>IF('VALOR PUNTO 1'!Z17&gt;='VALOR PUNTO 1'!$B$6,TONELADAS!Z17,0)</f>
        <v>0</v>
      </c>
      <c r="AA17" s="8">
        <f>IF('VALOR PUNTO 1'!AA17&gt;='VALOR PUNTO 1'!$B$6,TONELADAS!AA17,0)</f>
        <v>0</v>
      </c>
      <c r="AB17" s="8">
        <f>IF('VALOR PUNTO 1'!AB17&gt;='VALOR PUNTO 1'!$B$6,TONELADAS!AB17,0)</f>
        <v>0</v>
      </c>
      <c r="AC17" s="8">
        <f>IF('VALOR PUNTO 1'!AC17&gt;='VALOR PUNTO 1'!$B$6,TONELADAS!AC17,0)</f>
        <v>0</v>
      </c>
      <c r="AD17" s="8">
        <f>IF('VALOR PUNTO 1'!AD17&gt;='VALOR PUNTO 1'!$B$6,TONELADAS!AD17,0)</f>
        <v>0</v>
      </c>
      <c r="AE17" s="8">
        <f>IF('VALOR PUNTO 1'!AE17&gt;='VALOR PUNTO 1'!$B$6,TONELADAS!AE17,0)</f>
        <v>0</v>
      </c>
      <c r="AG17" s="1">
        <f t="shared" si="0"/>
        <v>0</v>
      </c>
    </row>
    <row r="18" spans="1:33" ht="50.1" customHeight="1" x14ac:dyDescent="0.45">
      <c r="A18" s="1" t="s">
        <v>5</v>
      </c>
      <c r="B18" s="1">
        <v>440</v>
      </c>
      <c r="D18" s="8">
        <f>IF('VALOR PUNTO 1'!D18&gt;='VALOR PUNTO 1'!$B$6,TONELADAS!D18,0)</f>
        <v>0</v>
      </c>
      <c r="E18" s="8">
        <f>IF('VALOR PUNTO 1'!E18&gt;='VALOR PUNTO 1'!$B$6,TONELADAS!E18,0)</f>
        <v>0</v>
      </c>
      <c r="F18" s="8">
        <f>IF('VALOR PUNTO 1'!F18&gt;='VALOR PUNTO 1'!$B$6,TONELADAS!F18,0)</f>
        <v>0</v>
      </c>
      <c r="G18" s="8">
        <f>IF('VALOR PUNTO 1'!G18&gt;='VALOR PUNTO 1'!$B$6,TONELADAS!G18,0)</f>
        <v>0</v>
      </c>
      <c r="H18" s="8">
        <f>IF('VALOR PUNTO 1'!H18&gt;='VALOR PUNTO 1'!$B$6,TONELADAS!H18,0)</f>
        <v>0</v>
      </c>
      <c r="I18" s="8">
        <f>IF('VALOR PUNTO 1'!I18&gt;='VALOR PUNTO 1'!$B$6,TONELADAS!I18,0)</f>
        <v>0</v>
      </c>
      <c r="J18" s="8">
        <f>IF('VALOR PUNTO 1'!J18&gt;='VALOR PUNTO 1'!$B$6,TONELADAS!J18,0)</f>
        <v>0</v>
      </c>
      <c r="K18" s="8">
        <f>IF('VALOR PUNTO 1'!K18&gt;='VALOR PUNTO 1'!$B$6,TONELADAS!K18,0)</f>
        <v>0</v>
      </c>
      <c r="L18" s="8">
        <f>IF('VALOR PUNTO 1'!L18&gt;='VALOR PUNTO 1'!$B$6,TONELADAS!L18,0)</f>
        <v>0</v>
      </c>
      <c r="M18" s="8">
        <f>IF('VALOR PUNTO 1'!M18&gt;='VALOR PUNTO 1'!$B$6,TONELADAS!M18,0)</f>
        <v>0</v>
      </c>
      <c r="N18" s="8">
        <f>IF('VALOR PUNTO 1'!N18&gt;='VALOR PUNTO 1'!$B$6,TONELADAS!N18,0)</f>
        <v>0</v>
      </c>
      <c r="O18" s="8">
        <f>IF('VALOR PUNTO 1'!O18&gt;='VALOR PUNTO 1'!$B$6,TONELADAS!O18,0)</f>
        <v>0</v>
      </c>
      <c r="P18" s="8">
        <f>IF('VALOR PUNTO 1'!P18&gt;='VALOR PUNTO 1'!$B$6,TONELADAS!P18,0)</f>
        <v>0</v>
      </c>
      <c r="Q18" s="8">
        <f>IF('VALOR PUNTO 1'!Q18&gt;='VALOR PUNTO 1'!$B$6,TONELADAS!Q18,0)</f>
        <v>0</v>
      </c>
      <c r="R18" s="8">
        <f>IF('VALOR PUNTO 1'!R18&gt;='VALOR PUNTO 1'!$B$6,TONELADAS!R18,0)</f>
        <v>0</v>
      </c>
      <c r="S18" s="8">
        <f>IF('VALOR PUNTO 1'!S18&gt;='VALOR PUNTO 1'!$B$6,TONELADAS!S18,0)</f>
        <v>0</v>
      </c>
      <c r="T18" s="8">
        <f>IF('VALOR PUNTO 1'!T18&gt;='VALOR PUNTO 1'!$B$6,TONELADAS!T18,0)</f>
        <v>0</v>
      </c>
      <c r="U18" s="8">
        <f>IF('VALOR PUNTO 1'!U18&gt;='VALOR PUNTO 1'!$B$6,TONELADAS!U18,0)</f>
        <v>0</v>
      </c>
      <c r="V18" s="8">
        <f>IF('VALOR PUNTO 1'!V18&gt;='VALOR PUNTO 1'!$B$6,TONELADAS!V18,0)</f>
        <v>0</v>
      </c>
      <c r="W18" s="8">
        <f>IF('VALOR PUNTO 1'!W18&gt;='VALOR PUNTO 1'!$B$6,TONELADAS!W18,0)</f>
        <v>0</v>
      </c>
      <c r="X18" s="8">
        <f>IF('VALOR PUNTO 1'!X18&gt;='VALOR PUNTO 1'!$B$6,TONELADAS!X18,0)</f>
        <v>0</v>
      </c>
      <c r="Y18" s="8">
        <f>IF('VALOR PUNTO 1'!Y18&gt;='VALOR PUNTO 1'!$B$6,TONELADAS!Y18,0)</f>
        <v>0</v>
      </c>
      <c r="Z18" s="8">
        <f>IF('VALOR PUNTO 1'!Z18&gt;='VALOR PUNTO 1'!$B$6,TONELADAS!Z18,0)</f>
        <v>0</v>
      </c>
      <c r="AA18" s="8">
        <f>IF('VALOR PUNTO 1'!AA18&gt;='VALOR PUNTO 1'!$B$6,TONELADAS!AA18,0)</f>
        <v>0</v>
      </c>
      <c r="AB18" s="8">
        <f>IF('VALOR PUNTO 1'!AB18&gt;='VALOR PUNTO 1'!$B$6,TONELADAS!AB18,0)</f>
        <v>0</v>
      </c>
      <c r="AC18" s="8">
        <f>IF('VALOR PUNTO 1'!AC18&gt;='VALOR PUNTO 1'!$B$6,TONELADAS!AC18,0)</f>
        <v>0</v>
      </c>
      <c r="AD18" s="8">
        <f>IF('VALOR PUNTO 1'!AD18&gt;='VALOR PUNTO 1'!$B$6,TONELADAS!AD18,0)</f>
        <v>0</v>
      </c>
      <c r="AE18" s="8">
        <f>IF('VALOR PUNTO 1'!AE18&gt;='VALOR PUNTO 1'!$B$6,TONELADAS!AE18,0)</f>
        <v>0</v>
      </c>
      <c r="AG18" s="1">
        <f t="shared" si="0"/>
        <v>0</v>
      </c>
    </row>
    <row r="19" spans="1:33" ht="50.1" customHeight="1" x14ac:dyDescent="0.45">
      <c r="A19" s="1" t="s">
        <v>5</v>
      </c>
      <c r="B19" s="1">
        <v>430</v>
      </c>
      <c r="D19" s="8">
        <f>IF('VALOR PUNTO 1'!D19&gt;='VALOR PUNTO 1'!$B$6,TONELADAS!D19,0)</f>
        <v>0</v>
      </c>
      <c r="E19" s="8">
        <f>IF('VALOR PUNTO 1'!E19&gt;='VALOR PUNTO 1'!$B$6,TONELADAS!E19,0)</f>
        <v>0</v>
      </c>
      <c r="F19" s="8">
        <f>IF('VALOR PUNTO 1'!F19&gt;='VALOR PUNTO 1'!$B$6,TONELADAS!F19,0)</f>
        <v>0</v>
      </c>
      <c r="G19" s="8">
        <f>IF('VALOR PUNTO 1'!G19&gt;='VALOR PUNTO 1'!$B$6,TONELADAS!G19,0)</f>
        <v>0</v>
      </c>
      <c r="H19" s="8">
        <f>IF('VALOR PUNTO 1'!H19&gt;='VALOR PUNTO 1'!$B$6,TONELADAS!H19,0)</f>
        <v>0</v>
      </c>
      <c r="I19" s="8">
        <f>IF('VALOR PUNTO 1'!I19&gt;='VALOR PUNTO 1'!$B$6,TONELADAS!I19,0)</f>
        <v>0</v>
      </c>
      <c r="J19" s="8">
        <f>IF('VALOR PUNTO 1'!J19&gt;='VALOR PUNTO 1'!$B$6,TONELADAS!J19,0)</f>
        <v>0</v>
      </c>
      <c r="K19" s="8">
        <f>IF('VALOR PUNTO 1'!K19&gt;='VALOR PUNTO 1'!$B$6,TONELADAS!K19,0)</f>
        <v>0</v>
      </c>
      <c r="L19" s="8">
        <f>IF('VALOR PUNTO 1'!L19&gt;='VALOR PUNTO 1'!$B$6,TONELADAS!L19,0)</f>
        <v>0</v>
      </c>
      <c r="M19" s="8">
        <f>IF('VALOR PUNTO 1'!M19&gt;='VALOR PUNTO 1'!$B$6,TONELADAS!M19,0)</f>
        <v>0</v>
      </c>
      <c r="N19" s="8">
        <f>IF('VALOR PUNTO 1'!N19&gt;='VALOR PUNTO 1'!$B$6,TONELADAS!N19,0)</f>
        <v>0</v>
      </c>
      <c r="O19" s="8">
        <f>IF('VALOR PUNTO 1'!O19&gt;='VALOR PUNTO 1'!$B$6,TONELADAS!O19,0)</f>
        <v>0</v>
      </c>
      <c r="P19" s="8">
        <f>IF('VALOR PUNTO 1'!P19&gt;='VALOR PUNTO 1'!$B$6,TONELADAS!P19,0)</f>
        <v>0</v>
      </c>
      <c r="Q19" s="8">
        <f>IF('VALOR PUNTO 1'!Q19&gt;='VALOR PUNTO 1'!$B$6,TONELADAS!Q19,0)</f>
        <v>0</v>
      </c>
      <c r="R19" s="8">
        <f>IF('VALOR PUNTO 1'!R19&gt;='VALOR PUNTO 1'!$B$6,TONELADAS!R19,0)</f>
        <v>0</v>
      </c>
      <c r="S19" s="8">
        <f>IF('VALOR PUNTO 1'!S19&gt;='VALOR PUNTO 1'!$B$6,TONELADAS!S19,0)</f>
        <v>0</v>
      </c>
      <c r="T19" s="8">
        <f>IF('VALOR PUNTO 1'!T19&gt;='VALOR PUNTO 1'!$B$6,TONELADAS!T19,0)</f>
        <v>0</v>
      </c>
      <c r="U19" s="8">
        <f>IF('VALOR PUNTO 1'!U19&gt;='VALOR PUNTO 1'!$B$6,TONELADAS!U19,0)</f>
        <v>0</v>
      </c>
      <c r="V19" s="8">
        <f>IF('VALOR PUNTO 1'!V19&gt;='VALOR PUNTO 1'!$B$6,TONELADAS!V19,0)</f>
        <v>0</v>
      </c>
      <c r="W19" s="8">
        <f>IF('VALOR PUNTO 1'!W19&gt;='VALOR PUNTO 1'!$B$6,TONELADAS!W19,0)</f>
        <v>0</v>
      </c>
      <c r="X19" s="8">
        <f>IF('VALOR PUNTO 1'!X19&gt;='VALOR PUNTO 1'!$B$6,TONELADAS!X19,0)</f>
        <v>0</v>
      </c>
      <c r="Y19" s="8">
        <f>IF('VALOR PUNTO 1'!Y19&gt;='VALOR PUNTO 1'!$B$6,TONELADAS!Y19,0)</f>
        <v>0</v>
      </c>
      <c r="Z19" s="8">
        <f>IF('VALOR PUNTO 1'!Z19&gt;='VALOR PUNTO 1'!$B$6,TONELADAS!Z19,0)</f>
        <v>0</v>
      </c>
      <c r="AA19" s="8">
        <f>IF('VALOR PUNTO 1'!AA19&gt;='VALOR PUNTO 1'!$B$6,TONELADAS!AA19,0)</f>
        <v>0</v>
      </c>
      <c r="AB19" s="8">
        <f>IF('VALOR PUNTO 1'!AB19&gt;='VALOR PUNTO 1'!$B$6,TONELADAS!AB19,0)</f>
        <v>0</v>
      </c>
      <c r="AC19" s="8">
        <f>IF('VALOR PUNTO 1'!AC19&gt;='VALOR PUNTO 1'!$B$6,TONELADAS!AC19,0)</f>
        <v>0</v>
      </c>
      <c r="AD19" s="8">
        <f>IF('VALOR PUNTO 1'!AD19&gt;='VALOR PUNTO 1'!$B$6,TONELADAS!AD19,0)</f>
        <v>0</v>
      </c>
      <c r="AE19" s="8">
        <f>IF('VALOR PUNTO 1'!AE19&gt;='VALOR PUNTO 1'!$B$6,TONELADAS!AE19,0)</f>
        <v>0</v>
      </c>
      <c r="AG19" s="1">
        <f t="shared" si="0"/>
        <v>0</v>
      </c>
    </row>
    <row r="20" spans="1:33" ht="50.1" customHeight="1" x14ac:dyDescent="0.45">
      <c r="A20" s="1" t="s">
        <v>5</v>
      </c>
      <c r="B20" s="1">
        <v>420</v>
      </c>
      <c r="D20" s="8">
        <f>IF('VALOR PUNTO 1'!D20&gt;='VALOR PUNTO 1'!$B$6,TONELADAS!D20,0)</f>
        <v>0</v>
      </c>
      <c r="E20" s="8">
        <f>IF('VALOR PUNTO 1'!E20&gt;='VALOR PUNTO 1'!$B$6,TONELADAS!E20,0)</f>
        <v>0</v>
      </c>
      <c r="F20" s="8">
        <f>IF('VALOR PUNTO 1'!F20&gt;='VALOR PUNTO 1'!$B$6,TONELADAS!F20,0)</f>
        <v>0</v>
      </c>
      <c r="G20" s="8">
        <f>IF('VALOR PUNTO 1'!G20&gt;='VALOR PUNTO 1'!$B$6,TONELADAS!G20,0)</f>
        <v>0</v>
      </c>
      <c r="H20" s="8">
        <f>IF('VALOR PUNTO 1'!H20&gt;='VALOR PUNTO 1'!$B$6,TONELADAS!H20,0)</f>
        <v>0</v>
      </c>
      <c r="I20" s="8">
        <f>IF('VALOR PUNTO 1'!I20&gt;='VALOR PUNTO 1'!$B$6,TONELADAS!I20,0)</f>
        <v>0</v>
      </c>
      <c r="J20" s="8">
        <f>IF('VALOR PUNTO 1'!J20&gt;='VALOR PUNTO 1'!$B$6,TONELADAS!J20,0)</f>
        <v>0</v>
      </c>
      <c r="K20" s="8">
        <f>IF('VALOR PUNTO 1'!K20&gt;='VALOR PUNTO 1'!$B$6,TONELADAS!K20,0)</f>
        <v>0</v>
      </c>
      <c r="L20" s="8">
        <f>IF('VALOR PUNTO 1'!L20&gt;='VALOR PUNTO 1'!$B$6,TONELADAS!L20,0)</f>
        <v>0</v>
      </c>
      <c r="M20" s="8">
        <f>IF('VALOR PUNTO 1'!M20&gt;='VALOR PUNTO 1'!$B$6,TONELADAS!M20,0)</f>
        <v>0</v>
      </c>
      <c r="N20" s="8">
        <f>IF('VALOR PUNTO 1'!N20&gt;='VALOR PUNTO 1'!$B$6,TONELADAS!N20,0)</f>
        <v>0</v>
      </c>
      <c r="O20" s="8">
        <f>IF('VALOR PUNTO 1'!O20&gt;='VALOR PUNTO 1'!$B$6,TONELADAS!O20,0)</f>
        <v>0</v>
      </c>
      <c r="P20" s="8">
        <f>IF('VALOR PUNTO 1'!P20&gt;='VALOR PUNTO 1'!$B$6,TONELADAS!P20,0)</f>
        <v>0</v>
      </c>
      <c r="Q20" s="8">
        <f>IF('VALOR PUNTO 1'!Q20&gt;='VALOR PUNTO 1'!$B$6,TONELADAS!Q20,0)</f>
        <v>0</v>
      </c>
      <c r="R20" s="8">
        <f>IF('VALOR PUNTO 1'!R20&gt;='VALOR PUNTO 1'!$B$6,TONELADAS!R20,0)</f>
        <v>0</v>
      </c>
      <c r="S20" s="8">
        <f>IF('VALOR PUNTO 1'!S20&gt;='VALOR PUNTO 1'!$B$6,TONELADAS!S20,0)</f>
        <v>0</v>
      </c>
      <c r="T20" s="8">
        <f>IF('VALOR PUNTO 1'!T20&gt;='VALOR PUNTO 1'!$B$6,TONELADAS!T20,0)</f>
        <v>0</v>
      </c>
      <c r="U20" s="8">
        <f>IF('VALOR PUNTO 1'!U20&gt;='VALOR PUNTO 1'!$B$6,TONELADAS!U20,0)</f>
        <v>0</v>
      </c>
      <c r="V20" s="8">
        <f>IF('VALOR PUNTO 1'!V20&gt;='VALOR PUNTO 1'!$B$6,TONELADAS!V20,0)</f>
        <v>0</v>
      </c>
      <c r="W20" s="8">
        <f>IF('VALOR PUNTO 1'!W20&gt;='VALOR PUNTO 1'!$B$6,TONELADAS!W20,0)</f>
        <v>0</v>
      </c>
      <c r="X20" s="8">
        <f>IF('VALOR PUNTO 1'!X20&gt;='VALOR PUNTO 1'!$B$6,TONELADAS!X20,0)</f>
        <v>0</v>
      </c>
      <c r="Y20" s="8">
        <f>IF('VALOR PUNTO 1'!Y20&gt;='VALOR PUNTO 1'!$B$6,TONELADAS!Y20,0)</f>
        <v>0</v>
      </c>
      <c r="Z20" s="8">
        <f>IF('VALOR PUNTO 1'!Z20&gt;='VALOR PUNTO 1'!$B$6,TONELADAS!Z20,0)</f>
        <v>0</v>
      </c>
      <c r="AA20" s="8">
        <f>IF('VALOR PUNTO 1'!AA20&gt;='VALOR PUNTO 1'!$B$6,TONELADAS!AA20,0)</f>
        <v>0</v>
      </c>
      <c r="AB20" s="8">
        <f>IF('VALOR PUNTO 1'!AB20&gt;='VALOR PUNTO 1'!$B$6,TONELADAS!AB20,0)</f>
        <v>0</v>
      </c>
      <c r="AC20" s="8">
        <f>IF('VALOR PUNTO 1'!AC20&gt;='VALOR PUNTO 1'!$B$6,TONELADAS!AC20,0)</f>
        <v>0</v>
      </c>
      <c r="AD20" s="8">
        <f>IF('VALOR PUNTO 1'!AD20&gt;='VALOR PUNTO 1'!$B$6,TONELADAS!AD20,0)</f>
        <v>0</v>
      </c>
      <c r="AE20" s="8">
        <f>IF('VALOR PUNTO 1'!AE20&gt;='VALOR PUNTO 1'!$B$6,TONELADAS!AE20,0)</f>
        <v>0</v>
      </c>
      <c r="AG20" s="1">
        <f t="shared" si="0"/>
        <v>0</v>
      </c>
    </row>
    <row r="21" spans="1:33" ht="50.1" customHeight="1" x14ac:dyDescent="0.45">
      <c r="A21" s="1" t="s">
        <v>5</v>
      </c>
      <c r="B21" s="1">
        <v>410</v>
      </c>
      <c r="D21" s="8">
        <f>IF('VALOR PUNTO 1'!D21&gt;='VALOR PUNTO 1'!$B$6,TONELADAS!D21,0)</f>
        <v>0</v>
      </c>
      <c r="E21" s="8">
        <f>IF('VALOR PUNTO 1'!E21&gt;='VALOR PUNTO 1'!$B$6,TONELADAS!E21,0)</f>
        <v>0</v>
      </c>
      <c r="F21" s="8">
        <f>IF('VALOR PUNTO 1'!F21&gt;='VALOR PUNTO 1'!$B$6,TONELADAS!F21,0)</f>
        <v>0</v>
      </c>
      <c r="G21" s="8">
        <f>IF('VALOR PUNTO 1'!G21&gt;='VALOR PUNTO 1'!$B$6,TONELADAS!G21,0)</f>
        <v>0</v>
      </c>
      <c r="H21" s="8">
        <f>IF('VALOR PUNTO 1'!H21&gt;='VALOR PUNTO 1'!$B$6,TONELADAS!H21,0)</f>
        <v>0</v>
      </c>
      <c r="I21" s="8">
        <f>IF('VALOR PUNTO 1'!I21&gt;='VALOR PUNTO 1'!$B$6,TONELADAS!I21,0)</f>
        <v>0</v>
      </c>
      <c r="J21" s="8">
        <f>IF('VALOR PUNTO 1'!J21&gt;='VALOR PUNTO 1'!$B$6,TONELADAS!J21,0)</f>
        <v>0</v>
      </c>
      <c r="K21" s="8">
        <f>IF('VALOR PUNTO 1'!K21&gt;='VALOR PUNTO 1'!$B$6,TONELADAS!K21,0)</f>
        <v>0</v>
      </c>
      <c r="L21" s="8">
        <f>IF('VALOR PUNTO 1'!L21&gt;='VALOR PUNTO 1'!$B$6,TONELADAS!L21,0)</f>
        <v>0</v>
      </c>
      <c r="M21" s="8">
        <f>IF('VALOR PUNTO 1'!M21&gt;='VALOR PUNTO 1'!$B$6,TONELADAS!M21,0)</f>
        <v>0</v>
      </c>
      <c r="N21" s="8">
        <f>IF('VALOR PUNTO 1'!N21&gt;='VALOR PUNTO 1'!$B$6,TONELADAS!N21,0)</f>
        <v>0</v>
      </c>
      <c r="O21" s="8">
        <f>IF('VALOR PUNTO 1'!O21&gt;='VALOR PUNTO 1'!$B$6,TONELADAS!O21,0)</f>
        <v>0</v>
      </c>
      <c r="P21" s="8">
        <f>IF('VALOR PUNTO 1'!P21&gt;='VALOR PUNTO 1'!$B$6,TONELADAS!P21,0)</f>
        <v>0</v>
      </c>
      <c r="Q21" s="8">
        <f>IF('VALOR PUNTO 1'!Q21&gt;='VALOR PUNTO 1'!$B$6,TONELADAS!Q21,0)</f>
        <v>0</v>
      </c>
      <c r="R21" s="8">
        <f>IF('VALOR PUNTO 1'!R21&gt;='VALOR PUNTO 1'!$B$6,TONELADAS!R21,0)</f>
        <v>0</v>
      </c>
      <c r="S21" s="8">
        <f>IF('VALOR PUNTO 1'!S21&gt;='VALOR PUNTO 1'!$B$6,TONELADAS!S21,0)</f>
        <v>0</v>
      </c>
      <c r="T21" s="8">
        <f>IF('VALOR PUNTO 1'!T21&gt;='VALOR PUNTO 1'!$B$6,TONELADAS!T21,0)</f>
        <v>0</v>
      </c>
      <c r="U21" s="8">
        <f>IF('VALOR PUNTO 1'!U21&gt;='VALOR PUNTO 1'!$B$6,TONELADAS!U21,0)</f>
        <v>0</v>
      </c>
      <c r="V21" s="8">
        <f>IF('VALOR PUNTO 1'!V21&gt;='VALOR PUNTO 1'!$B$6,TONELADAS!V21,0)</f>
        <v>0</v>
      </c>
      <c r="W21" s="8">
        <f>IF('VALOR PUNTO 1'!W21&gt;='VALOR PUNTO 1'!$B$6,TONELADAS!W21,0)</f>
        <v>0</v>
      </c>
      <c r="X21" s="8">
        <f>IF('VALOR PUNTO 1'!X21&gt;='VALOR PUNTO 1'!$B$6,TONELADAS!X21,0)</f>
        <v>0</v>
      </c>
      <c r="Y21" s="8">
        <f>IF('VALOR PUNTO 1'!Y21&gt;='VALOR PUNTO 1'!$B$6,TONELADAS!Y21,0)</f>
        <v>0</v>
      </c>
      <c r="Z21" s="8">
        <f>IF('VALOR PUNTO 1'!Z21&gt;='VALOR PUNTO 1'!$B$6,TONELADAS!Z21,0)</f>
        <v>0</v>
      </c>
      <c r="AA21" s="8">
        <f>IF('VALOR PUNTO 1'!AA21&gt;='VALOR PUNTO 1'!$B$6,TONELADAS!AA21,0)</f>
        <v>0</v>
      </c>
      <c r="AB21" s="8">
        <f>IF('VALOR PUNTO 1'!AB21&gt;='VALOR PUNTO 1'!$B$6,TONELADAS!AB21,0)</f>
        <v>0</v>
      </c>
      <c r="AC21" s="8">
        <f>IF('VALOR PUNTO 1'!AC21&gt;='VALOR PUNTO 1'!$B$6,TONELADAS!AC21,0)</f>
        <v>0</v>
      </c>
      <c r="AD21" s="8">
        <f>IF('VALOR PUNTO 1'!AD21&gt;='VALOR PUNTO 1'!$B$6,TONELADAS!AD21,0)</f>
        <v>0</v>
      </c>
      <c r="AE21" s="8">
        <f>IF('VALOR PUNTO 1'!AE21&gt;='VALOR PUNTO 1'!$B$6,TONELADAS!AE21,0)</f>
        <v>0</v>
      </c>
      <c r="AG21" s="1">
        <f t="shared" si="0"/>
        <v>0</v>
      </c>
    </row>
    <row r="22" spans="1:33" ht="50.1" customHeight="1" x14ac:dyDescent="0.45">
      <c r="A22" s="1" t="s">
        <v>5</v>
      </c>
      <c r="B22" s="1">
        <v>400</v>
      </c>
      <c r="D22" s="8">
        <f>IF('VALOR PUNTO 1'!D22&gt;='VALOR PUNTO 1'!$B$6,TONELADAS!D22,0)</f>
        <v>0</v>
      </c>
      <c r="E22" s="8">
        <f>IF('VALOR PUNTO 1'!E22&gt;='VALOR PUNTO 1'!$B$6,TONELADAS!E22,0)</f>
        <v>0</v>
      </c>
      <c r="F22" s="8">
        <f>IF('VALOR PUNTO 1'!F22&gt;='VALOR PUNTO 1'!$B$6,TONELADAS!F22,0)</f>
        <v>0</v>
      </c>
      <c r="G22" s="8">
        <f>IF('VALOR PUNTO 1'!G22&gt;='VALOR PUNTO 1'!$B$6,TONELADAS!G22,0)</f>
        <v>0</v>
      </c>
      <c r="H22" s="8">
        <f>IF('VALOR PUNTO 1'!H22&gt;='VALOR PUNTO 1'!$B$6,TONELADAS!H22,0)</f>
        <v>0</v>
      </c>
      <c r="I22" s="8">
        <f>IF('VALOR PUNTO 1'!I22&gt;='VALOR PUNTO 1'!$B$6,TONELADAS!I22,0)</f>
        <v>0</v>
      </c>
      <c r="J22" s="8">
        <f>IF('VALOR PUNTO 1'!J22&gt;='VALOR PUNTO 1'!$B$6,TONELADAS!J22,0)</f>
        <v>0</v>
      </c>
      <c r="K22" s="8">
        <f>IF('VALOR PUNTO 1'!K22&gt;='VALOR PUNTO 1'!$B$6,TONELADAS!K22,0)</f>
        <v>0</v>
      </c>
      <c r="L22" s="8">
        <f>IF('VALOR PUNTO 1'!L22&gt;='VALOR PUNTO 1'!$B$6,TONELADAS!L22,0)</f>
        <v>0</v>
      </c>
      <c r="M22" s="8">
        <f>IF('VALOR PUNTO 1'!M22&gt;='VALOR PUNTO 1'!$B$6,TONELADAS!M22,0)</f>
        <v>0</v>
      </c>
      <c r="N22" s="8">
        <f>IF('VALOR PUNTO 1'!N22&gt;='VALOR PUNTO 1'!$B$6,TONELADAS!N22,0)</f>
        <v>0</v>
      </c>
      <c r="O22" s="8">
        <f>IF('VALOR PUNTO 1'!O22&gt;='VALOR PUNTO 1'!$B$6,TONELADAS!O22,0)</f>
        <v>0</v>
      </c>
      <c r="P22" s="8">
        <f>IF('VALOR PUNTO 1'!P22&gt;='VALOR PUNTO 1'!$B$6,TONELADAS!P22,0)</f>
        <v>0</v>
      </c>
      <c r="Q22" s="8">
        <f>IF('VALOR PUNTO 1'!Q22&gt;='VALOR PUNTO 1'!$B$6,TONELADAS!Q22,0)</f>
        <v>0</v>
      </c>
      <c r="R22" s="8">
        <f>IF('VALOR PUNTO 1'!R22&gt;='VALOR PUNTO 1'!$B$6,TONELADAS!R22,0)</f>
        <v>0</v>
      </c>
      <c r="S22" s="8">
        <f>IF('VALOR PUNTO 1'!S22&gt;='VALOR PUNTO 1'!$B$6,TONELADAS!S22,0)</f>
        <v>0</v>
      </c>
      <c r="T22" s="8">
        <f>IF('VALOR PUNTO 1'!T22&gt;='VALOR PUNTO 1'!$B$6,TONELADAS!T22,0)</f>
        <v>0</v>
      </c>
      <c r="U22" s="8">
        <f>IF('VALOR PUNTO 1'!U22&gt;='VALOR PUNTO 1'!$B$6,TONELADAS!U22,0)</f>
        <v>0</v>
      </c>
      <c r="V22" s="8">
        <f>IF('VALOR PUNTO 1'!V22&gt;='VALOR PUNTO 1'!$B$6,TONELADAS!V22,0)</f>
        <v>0</v>
      </c>
      <c r="W22" s="8">
        <f>IF('VALOR PUNTO 1'!W22&gt;='VALOR PUNTO 1'!$B$6,TONELADAS!W22,0)</f>
        <v>0</v>
      </c>
      <c r="X22" s="8">
        <f>IF('VALOR PUNTO 1'!X22&gt;='VALOR PUNTO 1'!$B$6,TONELADAS!X22,0)</f>
        <v>0</v>
      </c>
      <c r="Y22" s="8">
        <f>IF('VALOR PUNTO 1'!Y22&gt;='VALOR PUNTO 1'!$B$6,TONELADAS!Y22,0)</f>
        <v>0</v>
      </c>
      <c r="Z22" s="8">
        <f>IF('VALOR PUNTO 1'!Z22&gt;='VALOR PUNTO 1'!$B$6,TONELADAS!Z22,0)</f>
        <v>0</v>
      </c>
      <c r="AA22" s="8">
        <f>IF('VALOR PUNTO 1'!AA22&gt;='VALOR PUNTO 1'!$B$6,TONELADAS!AA22,0)</f>
        <v>0</v>
      </c>
      <c r="AB22" s="8">
        <f>IF('VALOR PUNTO 1'!AB22&gt;='VALOR PUNTO 1'!$B$6,TONELADAS!AB22,0)</f>
        <v>0</v>
      </c>
      <c r="AC22" s="8">
        <f>IF('VALOR PUNTO 1'!AC22&gt;='VALOR PUNTO 1'!$B$6,TONELADAS!AC22,0)</f>
        <v>0</v>
      </c>
      <c r="AD22" s="8">
        <f>IF('VALOR PUNTO 1'!AD22&gt;='VALOR PUNTO 1'!$B$6,TONELADAS!AD22,0)</f>
        <v>0</v>
      </c>
      <c r="AE22" s="8">
        <f>IF('VALOR PUNTO 1'!AE22&gt;='VALOR PUNTO 1'!$B$6,TONELADAS!AE22,0)</f>
        <v>0</v>
      </c>
      <c r="AG22" s="1">
        <f t="shared" si="0"/>
        <v>0</v>
      </c>
    </row>
    <row r="23" spans="1:33" ht="50.1" customHeight="1" x14ac:dyDescent="0.45">
      <c r="A23" s="1" t="s">
        <v>5</v>
      </c>
      <c r="B23" s="1">
        <v>390</v>
      </c>
      <c r="D23" s="8">
        <f>IF('VALOR PUNTO 1'!D23&gt;='VALOR PUNTO 1'!$B$6,TONELADAS!D23,0)</f>
        <v>0</v>
      </c>
      <c r="E23" s="8">
        <f>IF('VALOR PUNTO 1'!E23&gt;='VALOR PUNTO 1'!$B$6,TONELADAS!E23,0)</f>
        <v>0</v>
      </c>
      <c r="F23" s="8">
        <f>IF('VALOR PUNTO 1'!F23&gt;='VALOR PUNTO 1'!$B$6,TONELADAS!F23,0)</f>
        <v>0</v>
      </c>
      <c r="G23" s="8">
        <f>IF('VALOR PUNTO 1'!G23&gt;='VALOR PUNTO 1'!$B$6,TONELADAS!G23,0)</f>
        <v>0</v>
      </c>
      <c r="H23" s="8">
        <f>IF('VALOR PUNTO 1'!H23&gt;='VALOR PUNTO 1'!$B$6,TONELADAS!H23,0)</f>
        <v>0</v>
      </c>
      <c r="I23" s="8">
        <f>IF('VALOR PUNTO 1'!I23&gt;='VALOR PUNTO 1'!$B$6,TONELADAS!I23,0)</f>
        <v>0</v>
      </c>
      <c r="J23" s="8">
        <f>IF('VALOR PUNTO 1'!J23&gt;='VALOR PUNTO 1'!$B$6,TONELADAS!J23,0)</f>
        <v>0</v>
      </c>
      <c r="K23" s="8">
        <f>IF('VALOR PUNTO 1'!K23&gt;='VALOR PUNTO 1'!$B$6,TONELADAS!K23,0)</f>
        <v>0</v>
      </c>
      <c r="L23" s="8">
        <f>IF('VALOR PUNTO 1'!L23&gt;='VALOR PUNTO 1'!$B$6,TONELADAS!L23,0)</f>
        <v>0</v>
      </c>
      <c r="M23" s="8">
        <f>IF('VALOR PUNTO 1'!M23&gt;='VALOR PUNTO 1'!$B$6,TONELADAS!M23,0)</f>
        <v>0</v>
      </c>
      <c r="N23" s="8">
        <f>IF('VALOR PUNTO 1'!N23&gt;='VALOR PUNTO 1'!$B$6,TONELADAS!N23,0)</f>
        <v>0</v>
      </c>
      <c r="O23" s="8">
        <f>IF('VALOR PUNTO 1'!O23&gt;='VALOR PUNTO 1'!$B$6,TONELADAS!O23,0)</f>
        <v>0</v>
      </c>
      <c r="P23" s="8">
        <f>IF('VALOR PUNTO 1'!P23&gt;='VALOR PUNTO 1'!$B$6,TONELADAS!P23,0)</f>
        <v>0</v>
      </c>
      <c r="Q23" s="8">
        <f>IF('VALOR PUNTO 1'!Q23&gt;='VALOR PUNTO 1'!$B$6,TONELADAS!Q23,0)</f>
        <v>0</v>
      </c>
      <c r="R23" s="8">
        <f>IF('VALOR PUNTO 1'!R23&gt;='VALOR PUNTO 1'!$B$6,TONELADAS!R23,0)</f>
        <v>0</v>
      </c>
      <c r="S23" s="8">
        <f>IF('VALOR PUNTO 1'!S23&gt;='VALOR PUNTO 1'!$B$6,TONELADAS!S23,0)</f>
        <v>0</v>
      </c>
      <c r="T23" s="8">
        <f>IF('VALOR PUNTO 1'!T23&gt;='VALOR PUNTO 1'!$B$6,TONELADAS!T23,0)</f>
        <v>0</v>
      </c>
      <c r="U23" s="8">
        <f>IF('VALOR PUNTO 1'!U23&gt;='VALOR PUNTO 1'!$B$6,TONELADAS!U23,0)</f>
        <v>0</v>
      </c>
      <c r="V23" s="8">
        <f>IF('VALOR PUNTO 1'!V23&gt;='VALOR PUNTO 1'!$B$6,TONELADAS!V23,0)</f>
        <v>0</v>
      </c>
      <c r="W23" s="8">
        <f>IF('VALOR PUNTO 1'!W23&gt;='VALOR PUNTO 1'!$B$6,TONELADAS!W23,0)</f>
        <v>0</v>
      </c>
      <c r="X23" s="8">
        <f>IF('VALOR PUNTO 1'!X23&gt;='VALOR PUNTO 1'!$B$6,TONELADAS!X23,0)</f>
        <v>0</v>
      </c>
      <c r="Y23" s="8">
        <f>IF('VALOR PUNTO 1'!Y23&gt;='VALOR PUNTO 1'!$B$6,TONELADAS!Y23,0)</f>
        <v>0</v>
      </c>
      <c r="Z23" s="8">
        <f>IF('VALOR PUNTO 1'!Z23&gt;='VALOR PUNTO 1'!$B$6,TONELADAS!Z23,0)</f>
        <v>0</v>
      </c>
      <c r="AA23" s="8">
        <f>IF('VALOR PUNTO 1'!AA23&gt;='VALOR PUNTO 1'!$B$6,TONELADAS!AA23,0)</f>
        <v>0</v>
      </c>
      <c r="AB23" s="8">
        <f>IF('VALOR PUNTO 1'!AB23&gt;='VALOR PUNTO 1'!$B$6,TONELADAS!AB23,0)</f>
        <v>0</v>
      </c>
      <c r="AC23" s="8">
        <f>IF('VALOR PUNTO 1'!AC23&gt;='VALOR PUNTO 1'!$B$6,TONELADAS!AC23,0)</f>
        <v>0</v>
      </c>
      <c r="AD23" s="8">
        <f>IF('VALOR PUNTO 1'!AD23&gt;='VALOR PUNTO 1'!$B$6,TONELADAS!AD23,0)</f>
        <v>0</v>
      </c>
      <c r="AE23" s="8">
        <f>IF('VALOR PUNTO 1'!AE23&gt;='VALOR PUNTO 1'!$B$6,TONELADAS!AE23,0)</f>
        <v>0</v>
      </c>
      <c r="AG23" s="1">
        <f t="shared" si="0"/>
        <v>0</v>
      </c>
    </row>
    <row r="24" spans="1:33" ht="50.1" customHeight="1" x14ac:dyDescent="0.45">
      <c r="A24" s="1" t="s">
        <v>5</v>
      </c>
      <c r="B24" s="1">
        <v>380</v>
      </c>
      <c r="D24" s="8">
        <f>IF('VALOR PUNTO 1'!D24&gt;='VALOR PUNTO 1'!$B$6,TONELADAS!D24,0)</f>
        <v>0</v>
      </c>
      <c r="E24" s="8">
        <f>IF('VALOR PUNTO 1'!E24&gt;='VALOR PUNTO 1'!$B$6,TONELADAS!E24,0)</f>
        <v>0</v>
      </c>
      <c r="F24" s="8">
        <f>IF('VALOR PUNTO 1'!F24&gt;='VALOR PUNTO 1'!$B$6,TONELADAS!F24,0)</f>
        <v>0</v>
      </c>
      <c r="G24" s="8">
        <f>IF('VALOR PUNTO 1'!G24&gt;='VALOR PUNTO 1'!$B$6,TONELADAS!G24,0)</f>
        <v>0</v>
      </c>
      <c r="H24" s="8">
        <f>IF('VALOR PUNTO 1'!H24&gt;='VALOR PUNTO 1'!$B$6,TONELADAS!H24,0)</f>
        <v>0</v>
      </c>
      <c r="I24" s="8">
        <f>IF('VALOR PUNTO 1'!I24&gt;='VALOR PUNTO 1'!$B$6,TONELADAS!I24,0)</f>
        <v>0</v>
      </c>
      <c r="J24" s="8">
        <f>IF('VALOR PUNTO 1'!J24&gt;='VALOR PUNTO 1'!$B$6,TONELADAS!J24,0)</f>
        <v>0</v>
      </c>
      <c r="K24" s="8">
        <f>IF('VALOR PUNTO 1'!K24&gt;='VALOR PUNTO 1'!$B$6,TONELADAS!K24,0)</f>
        <v>0</v>
      </c>
      <c r="L24" s="8">
        <f>IF('VALOR PUNTO 1'!L24&gt;='VALOR PUNTO 1'!$B$6,TONELADAS!L24,0)</f>
        <v>0</v>
      </c>
      <c r="M24" s="8">
        <f>IF('VALOR PUNTO 1'!M24&gt;='VALOR PUNTO 1'!$B$6,TONELADAS!M24,0)</f>
        <v>0</v>
      </c>
      <c r="N24" s="8">
        <f>IF('VALOR PUNTO 1'!N24&gt;='VALOR PUNTO 1'!$B$6,TONELADAS!N24,0)</f>
        <v>0</v>
      </c>
      <c r="O24" s="8">
        <f>IF('VALOR PUNTO 1'!O24&gt;='VALOR PUNTO 1'!$B$6,TONELADAS!O24,0)</f>
        <v>0</v>
      </c>
      <c r="P24" s="8">
        <f>IF('VALOR PUNTO 1'!P24&gt;='VALOR PUNTO 1'!$B$6,TONELADAS!P24,0)</f>
        <v>0</v>
      </c>
      <c r="Q24" s="8">
        <f>IF('VALOR PUNTO 1'!Q24&gt;='VALOR PUNTO 1'!$B$6,TONELADAS!Q24,0)</f>
        <v>0</v>
      </c>
      <c r="R24" s="8">
        <f>IF('VALOR PUNTO 1'!R24&gt;='VALOR PUNTO 1'!$B$6,TONELADAS!R24,0)</f>
        <v>0</v>
      </c>
      <c r="S24" s="8">
        <f>IF('VALOR PUNTO 1'!S24&gt;='VALOR PUNTO 1'!$B$6,TONELADAS!S24,0)</f>
        <v>0</v>
      </c>
      <c r="T24" s="8">
        <f>IF('VALOR PUNTO 1'!T24&gt;='VALOR PUNTO 1'!$B$6,TONELADAS!T24,0)</f>
        <v>0</v>
      </c>
      <c r="U24" s="8">
        <f>IF('VALOR PUNTO 1'!U24&gt;='VALOR PUNTO 1'!$B$6,TONELADAS!U24,0)</f>
        <v>0</v>
      </c>
      <c r="V24" s="8">
        <f>IF('VALOR PUNTO 1'!V24&gt;='VALOR PUNTO 1'!$B$6,TONELADAS!V24,0)</f>
        <v>0</v>
      </c>
      <c r="W24" s="8">
        <f>IF('VALOR PUNTO 1'!W24&gt;='VALOR PUNTO 1'!$B$6,TONELADAS!W24,0)</f>
        <v>0</v>
      </c>
      <c r="X24" s="8">
        <f>IF('VALOR PUNTO 1'!X24&gt;='VALOR PUNTO 1'!$B$6,TONELADAS!X24,0)</f>
        <v>0</v>
      </c>
      <c r="Y24" s="8">
        <f>IF('VALOR PUNTO 1'!Y24&gt;='VALOR PUNTO 1'!$B$6,TONELADAS!Y24,0)</f>
        <v>0</v>
      </c>
      <c r="Z24" s="8">
        <f>IF('VALOR PUNTO 1'!Z24&gt;='VALOR PUNTO 1'!$B$6,TONELADAS!Z24,0)</f>
        <v>0</v>
      </c>
      <c r="AA24" s="8">
        <f>IF('VALOR PUNTO 1'!AA24&gt;='VALOR PUNTO 1'!$B$6,TONELADAS!AA24,0)</f>
        <v>0</v>
      </c>
      <c r="AB24" s="8">
        <f>IF('VALOR PUNTO 1'!AB24&gt;='VALOR PUNTO 1'!$B$6,TONELADAS!AB24,0)</f>
        <v>0</v>
      </c>
      <c r="AC24" s="8">
        <f>IF('VALOR PUNTO 1'!AC24&gt;='VALOR PUNTO 1'!$B$6,TONELADAS!AC24,0)</f>
        <v>0</v>
      </c>
      <c r="AD24" s="8">
        <f>IF('VALOR PUNTO 1'!AD24&gt;='VALOR PUNTO 1'!$B$6,TONELADAS!AD24,0)</f>
        <v>0</v>
      </c>
      <c r="AE24" s="8">
        <f>IF('VALOR PUNTO 1'!AE24&gt;='VALOR PUNTO 1'!$B$6,TONELADAS!AE24,0)</f>
        <v>0</v>
      </c>
      <c r="AG24" s="1">
        <f t="shared" si="0"/>
        <v>0</v>
      </c>
    </row>
    <row r="25" spans="1:33" ht="50.1" customHeight="1" x14ac:dyDescent="0.45">
      <c r="A25" s="1" t="s">
        <v>5</v>
      </c>
      <c r="B25" s="1">
        <v>370</v>
      </c>
      <c r="D25" s="8">
        <f>IF('VALOR PUNTO 1'!D25&gt;='VALOR PUNTO 1'!$B$6,TONELADAS!D25,0)</f>
        <v>0</v>
      </c>
      <c r="E25" s="8">
        <f>IF('VALOR PUNTO 1'!E25&gt;='VALOR PUNTO 1'!$B$6,TONELADAS!E25,0)</f>
        <v>0</v>
      </c>
      <c r="F25" s="8">
        <f>IF('VALOR PUNTO 1'!F25&gt;='VALOR PUNTO 1'!$B$6,TONELADAS!F25,0)</f>
        <v>0</v>
      </c>
      <c r="G25" s="8">
        <f>IF('VALOR PUNTO 1'!G25&gt;='VALOR PUNTO 1'!$B$6,TONELADAS!G25,0)</f>
        <v>0</v>
      </c>
      <c r="H25" s="8">
        <f>IF('VALOR PUNTO 1'!H25&gt;='VALOR PUNTO 1'!$B$6,TONELADAS!H25,0)</f>
        <v>0</v>
      </c>
      <c r="I25" s="8">
        <f>IF('VALOR PUNTO 1'!I25&gt;='VALOR PUNTO 1'!$B$6,TONELADAS!I25,0)</f>
        <v>0</v>
      </c>
      <c r="J25" s="8">
        <f>IF('VALOR PUNTO 1'!J25&gt;='VALOR PUNTO 1'!$B$6,TONELADAS!J25,0)</f>
        <v>0</v>
      </c>
      <c r="K25" s="8">
        <f>IF('VALOR PUNTO 1'!K25&gt;='VALOR PUNTO 1'!$B$6,TONELADAS!K25,0)</f>
        <v>0</v>
      </c>
      <c r="L25" s="8">
        <f>IF('VALOR PUNTO 1'!L25&gt;='VALOR PUNTO 1'!$B$6,TONELADAS!L25,0)</f>
        <v>0</v>
      </c>
      <c r="M25" s="8">
        <f>IF('VALOR PUNTO 1'!M25&gt;='VALOR PUNTO 1'!$B$6,TONELADAS!M25,0)</f>
        <v>0</v>
      </c>
      <c r="N25" s="8">
        <f>IF('VALOR PUNTO 1'!N25&gt;='VALOR PUNTO 1'!$B$6,TONELADAS!N25,0)</f>
        <v>0</v>
      </c>
      <c r="O25" s="8">
        <f>IF('VALOR PUNTO 1'!O25&gt;='VALOR PUNTO 1'!$B$6,TONELADAS!O25,0)</f>
        <v>0</v>
      </c>
      <c r="P25" s="8">
        <f>IF('VALOR PUNTO 1'!P25&gt;='VALOR PUNTO 1'!$B$6,TONELADAS!P25,0)</f>
        <v>0</v>
      </c>
      <c r="Q25" s="8">
        <f>IF('VALOR PUNTO 1'!Q25&gt;='VALOR PUNTO 1'!$B$6,TONELADAS!Q25,0)</f>
        <v>0</v>
      </c>
      <c r="R25" s="8">
        <f>IF('VALOR PUNTO 1'!R25&gt;='VALOR PUNTO 1'!$B$6,TONELADAS!R25,0)</f>
        <v>0</v>
      </c>
      <c r="S25" s="8">
        <f>IF('VALOR PUNTO 1'!S25&gt;='VALOR PUNTO 1'!$B$6,TONELADAS!S25,0)</f>
        <v>0</v>
      </c>
      <c r="T25" s="8">
        <f>IF('VALOR PUNTO 1'!T25&gt;='VALOR PUNTO 1'!$B$6,TONELADAS!T25,0)</f>
        <v>0</v>
      </c>
      <c r="U25" s="8">
        <f>IF('VALOR PUNTO 1'!U25&gt;='VALOR PUNTO 1'!$B$6,TONELADAS!U25,0)</f>
        <v>0</v>
      </c>
      <c r="V25" s="8">
        <f>IF('VALOR PUNTO 1'!V25&gt;='VALOR PUNTO 1'!$B$6,TONELADAS!V25,0)</f>
        <v>0</v>
      </c>
      <c r="W25" s="8">
        <f>IF('VALOR PUNTO 1'!W25&gt;='VALOR PUNTO 1'!$B$6,TONELADAS!W25,0)</f>
        <v>0</v>
      </c>
      <c r="X25" s="8">
        <f>IF('VALOR PUNTO 1'!X25&gt;='VALOR PUNTO 1'!$B$6,TONELADAS!X25,0)</f>
        <v>0</v>
      </c>
      <c r="Y25" s="8">
        <f>IF('VALOR PUNTO 1'!Y25&gt;='VALOR PUNTO 1'!$B$6,TONELADAS!Y25,0)</f>
        <v>0</v>
      </c>
      <c r="Z25" s="8">
        <f>IF('VALOR PUNTO 1'!Z25&gt;='VALOR PUNTO 1'!$B$6,TONELADAS!Z25,0)</f>
        <v>0</v>
      </c>
      <c r="AA25" s="8">
        <f>IF('VALOR PUNTO 1'!AA25&gt;='VALOR PUNTO 1'!$B$6,TONELADAS!AA25,0)</f>
        <v>0</v>
      </c>
      <c r="AB25" s="8">
        <f>IF('VALOR PUNTO 1'!AB25&gt;='VALOR PUNTO 1'!$B$6,TONELADAS!AB25,0)</f>
        <v>0</v>
      </c>
      <c r="AC25" s="8">
        <f>IF('VALOR PUNTO 1'!AC25&gt;='VALOR PUNTO 1'!$B$6,TONELADAS!AC25,0)</f>
        <v>0</v>
      </c>
      <c r="AD25" s="8">
        <f>IF('VALOR PUNTO 1'!AD25&gt;='VALOR PUNTO 1'!$B$6,TONELADAS!AD25,0)</f>
        <v>0</v>
      </c>
      <c r="AE25" s="8">
        <f>IF('VALOR PUNTO 1'!AE25&gt;='VALOR PUNTO 1'!$B$6,TONELADAS!AE25,0)</f>
        <v>0</v>
      </c>
      <c r="AG25" s="1">
        <f t="shared" si="0"/>
        <v>0</v>
      </c>
    </row>
    <row r="26" spans="1:33" ht="50.1" customHeight="1" x14ac:dyDescent="0.45">
      <c r="A26" s="1" t="s">
        <v>5</v>
      </c>
      <c r="B26" s="1">
        <v>360</v>
      </c>
      <c r="D26" s="8">
        <f>IF('VALOR PUNTO 1'!D26&gt;='VALOR PUNTO 1'!$B$6,TONELADAS!D26,0)</f>
        <v>0</v>
      </c>
      <c r="E26" s="8">
        <f>IF('VALOR PUNTO 1'!E26&gt;='VALOR PUNTO 1'!$B$6,TONELADAS!E26,0)</f>
        <v>0</v>
      </c>
      <c r="F26" s="8">
        <f>IF('VALOR PUNTO 1'!F26&gt;='VALOR PUNTO 1'!$B$6,TONELADAS!F26,0)</f>
        <v>0</v>
      </c>
      <c r="G26" s="8">
        <f>IF('VALOR PUNTO 1'!G26&gt;='VALOR PUNTO 1'!$B$6,TONELADAS!G26,0)</f>
        <v>0</v>
      </c>
      <c r="H26" s="8">
        <f>IF('VALOR PUNTO 1'!H26&gt;='VALOR PUNTO 1'!$B$6,TONELADAS!H26,0)</f>
        <v>0</v>
      </c>
      <c r="I26" s="8">
        <f>IF('VALOR PUNTO 1'!I26&gt;='VALOR PUNTO 1'!$B$6,TONELADAS!I26,0)</f>
        <v>0</v>
      </c>
      <c r="J26" s="8">
        <f>IF('VALOR PUNTO 1'!J26&gt;='VALOR PUNTO 1'!$B$6,TONELADAS!J26,0)</f>
        <v>0</v>
      </c>
      <c r="K26" s="8">
        <f>IF('VALOR PUNTO 1'!K26&gt;='VALOR PUNTO 1'!$B$6,TONELADAS!K26,0)</f>
        <v>0</v>
      </c>
      <c r="L26" s="8">
        <f>IF('VALOR PUNTO 1'!L26&gt;='VALOR PUNTO 1'!$B$6,TONELADAS!L26,0)</f>
        <v>0</v>
      </c>
      <c r="M26" s="8">
        <f>IF('VALOR PUNTO 1'!M26&gt;='VALOR PUNTO 1'!$B$6,TONELADAS!M26,0)</f>
        <v>0</v>
      </c>
      <c r="N26" s="8">
        <f>IF('VALOR PUNTO 1'!N26&gt;='VALOR PUNTO 1'!$B$6,TONELADAS!N26,0)</f>
        <v>0</v>
      </c>
      <c r="O26" s="8">
        <f>IF('VALOR PUNTO 1'!O26&gt;='VALOR PUNTO 1'!$B$6,TONELADAS!O26,0)</f>
        <v>0</v>
      </c>
      <c r="P26" s="8">
        <f>IF('VALOR PUNTO 1'!P26&gt;='VALOR PUNTO 1'!$B$6,TONELADAS!P26,0)</f>
        <v>0</v>
      </c>
      <c r="Q26" s="8">
        <f>IF('VALOR PUNTO 1'!Q26&gt;='VALOR PUNTO 1'!$B$6,TONELADAS!Q26,0)</f>
        <v>0</v>
      </c>
      <c r="R26" s="8">
        <f>IF('VALOR PUNTO 1'!R26&gt;='VALOR PUNTO 1'!$B$6,TONELADAS!R26,0)</f>
        <v>0</v>
      </c>
      <c r="S26" s="8">
        <f>IF('VALOR PUNTO 1'!S26&gt;='VALOR PUNTO 1'!$B$6,TONELADAS!S26,0)</f>
        <v>0</v>
      </c>
      <c r="T26" s="8">
        <f>IF('VALOR PUNTO 1'!T26&gt;='VALOR PUNTO 1'!$B$6,TONELADAS!T26,0)</f>
        <v>0</v>
      </c>
      <c r="U26" s="8">
        <f>IF('VALOR PUNTO 1'!U26&gt;='VALOR PUNTO 1'!$B$6,TONELADAS!U26,0)</f>
        <v>0</v>
      </c>
      <c r="V26" s="8">
        <f>IF('VALOR PUNTO 1'!V26&gt;='VALOR PUNTO 1'!$B$6,TONELADAS!V26,0)</f>
        <v>0</v>
      </c>
      <c r="W26" s="8">
        <f>IF('VALOR PUNTO 1'!W26&gt;='VALOR PUNTO 1'!$B$6,TONELADAS!W26,0)</f>
        <v>0</v>
      </c>
      <c r="X26" s="8">
        <f>IF('VALOR PUNTO 1'!X26&gt;='VALOR PUNTO 1'!$B$6,TONELADAS!X26,0)</f>
        <v>0</v>
      </c>
      <c r="Y26" s="8">
        <f>IF('VALOR PUNTO 1'!Y26&gt;='VALOR PUNTO 1'!$B$6,TONELADAS!Y26,0)</f>
        <v>0</v>
      </c>
      <c r="Z26" s="8">
        <f>IF('VALOR PUNTO 1'!Z26&gt;='VALOR PUNTO 1'!$B$6,TONELADAS!Z26,0)</f>
        <v>0</v>
      </c>
      <c r="AA26" s="8">
        <f>IF('VALOR PUNTO 1'!AA26&gt;='VALOR PUNTO 1'!$B$6,TONELADAS!AA26,0)</f>
        <v>0</v>
      </c>
      <c r="AB26" s="8">
        <f>IF('VALOR PUNTO 1'!AB26&gt;='VALOR PUNTO 1'!$B$6,TONELADAS!AB26,0)</f>
        <v>0</v>
      </c>
      <c r="AC26" s="8">
        <f>IF('VALOR PUNTO 1'!AC26&gt;='VALOR PUNTO 1'!$B$6,TONELADAS!AC26,0)</f>
        <v>0</v>
      </c>
      <c r="AD26" s="8">
        <f>IF('VALOR PUNTO 1'!AD26&gt;='VALOR PUNTO 1'!$B$6,TONELADAS!AD26,0)</f>
        <v>0</v>
      </c>
      <c r="AE26" s="8">
        <f>IF('VALOR PUNTO 1'!AE26&gt;='VALOR PUNTO 1'!$B$6,TONELADAS!AE26,0)</f>
        <v>0</v>
      </c>
      <c r="AG26" s="1">
        <f t="shared" si="0"/>
        <v>0</v>
      </c>
    </row>
    <row r="27" spans="1:33" ht="50.1" customHeight="1" x14ac:dyDescent="0.45">
      <c r="A27" s="1" t="s">
        <v>5</v>
      </c>
      <c r="B27" s="1">
        <v>350</v>
      </c>
      <c r="D27" s="8">
        <f>IF('VALOR PUNTO 1'!D27&gt;='VALOR PUNTO 1'!$B$6,TONELADAS!D27,0)</f>
        <v>0</v>
      </c>
      <c r="E27" s="8">
        <f>IF('VALOR PUNTO 1'!E27&gt;='VALOR PUNTO 1'!$B$6,TONELADAS!E27,0)</f>
        <v>0</v>
      </c>
      <c r="F27" s="8">
        <f>IF('VALOR PUNTO 1'!F27&gt;='VALOR PUNTO 1'!$B$6,TONELADAS!F27,0)</f>
        <v>0</v>
      </c>
      <c r="G27" s="8">
        <f>IF('VALOR PUNTO 1'!G27&gt;='VALOR PUNTO 1'!$B$6,TONELADAS!G27,0)</f>
        <v>0</v>
      </c>
      <c r="H27" s="8">
        <f>IF('VALOR PUNTO 1'!H27&gt;='VALOR PUNTO 1'!$B$6,TONELADAS!H27,0)</f>
        <v>0</v>
      </c>
      <c r="I27" s="8">
        <f>IF('VALOR PUNTO 1'!I27&gt;='VALOR PUNTO 1'!$B$6,TONELADAS!I27,0)</f>
        <v>0</v>
      </c>
      <c r="J27" s="8">
        <f>IF('VALOR PUNTO 1'!J27&gt;='VALOR PUNTO 1'!$B$6,TONELADAS!J27,0)</f>
        <v>0</v>
      </c>
      <c r="K27" s="8">
        <f>IF('VALOR PUNTO 1'!K27&gt;='VALOR PUNTO 1'!$B$6,TONELADAS!K27,0)</f>
        <v>0</v>
      </c>
      <c r="L27" s="8">
        <f>IF('VALOR PUNTO 1'!L27&gt;='VALOR PUNTO 1'!$B$6,TONELADAS!L27,0)</f>
        <v>0</v>
      </c>
      <c r="M27" s="8">
        <f>IF('VALOR PUNTO 1'!M27&gt;='VALOR PUNTO 1'!$B$6,TONELADAS!M27,0)</f>
        <v>0</v>
      </c>
      <c r="N27" s="8">
        <f>IF('VALOR PUNTO 1'!N27&gt;='VALOR PUNTO 1'!$B$6,TONELADAS!N27,0)</f>
        <v>0</v>
      </c>
      <c r="O27" s="8">
        <f>IF('VALOR PUNTO 1'!O27&gt;='VALOR PUNTO 1'!$B$6,TONELADAS!O27,0)</f>
        <v>0</v>
      </c>
      <c r="P27" s="8">
        <f>IF('VALOR PUNTO 1'!P27&gt;='VALOR PUNTO 1'!$B$6,TONELADAS!P27,0)</f>
        <v>0</v>
      </c>
      <c r="Q27" s="8">
        <f>IF('VALOR PUNTO 1'!Q27&gt;='VALOR PUNTO 1'!$B$6,TONELADAS!Q27,0)</f>
        <v>0</v>
      </c>
      <c r="R27" s="8">
        <f>IF('VALOR PUNTO 1'!R27&gt;='VALOR PUNTO 1'!$B$6,TONELADAS!R27,0)</f>
        <v>0</v>
      </c>
      <c r="S27" s="8">
        <f>IF('VALOR PUNTO 1'!S27&gt;='VALOR PUNTO 1'!$B$6,TONELADAS!S27,0)</f>
        <v>0</v>
      </c>
      <c r="T27" s="8">
        <f>IF('VALOR PUNTO 1'!T27&gt;='VALOR PUNTO 1'!$B$6,TONELADAS!T27,0)</f>
        <v>0</v>
      </c>
      <c r="U27" s="8">
        <f>IF('VALOR PUNTO 1'!U27&gt;='VALOR PUNTO 1'!$B$6,TONELADAS!U27,0)</f>
        <v>0</v>
      </c>
      <c r="V27" s="8">
        <f>IF('VALOR PUNTO 1'!V27&gt;='VALOR PUNTO 1'!$B$6,TONELADAS!V27,0)</f>
        <v>0</v>
      </c>
      <c r="W27" s="8">
        <f>IF('VALOR PUNTO 1'!W27&gt;='VALOR PUNTO 1'!$B$6,TONELADAS!W27,0)</f>
        <v>0</v>
      </c>
      <c r="X27" s="8">
        <f>IF('VALOR PUNTO 1'!X27&gt;='VALOR PUNTO 1'!$B$6,TONELADAS!X27,0)</f>
        <v>0</v>
      </c>
      <c r="Y27" s="8">
        <f>IF('VALOR PUNTO 1'!Y27&gt;='VALOR PUNTO 1'!$B$6,TONELADAS!Y27,0)</f>
        <v>0</v>
      </c>
      <c r="Z27" s="8">
        <f>IF('VALOR PUNTO 1'!Z27&gt;='VALOR PUNTO 1'!$B$6,TONELADAS!Z27,0)</f>
        <v>0</v>
      </c>
      <c r="AA27" s="8">
        <f>IF('VALOR PUNTO 1'!AA27&gt;='VALOR PUNTO 1'!$B$6,TONELADAS!AA27,0)</f>
        <v>0</v>
      </c>
      <c r="AB27" s="8">
        <f>IF('VALOR PUNTO 1'!AB27&gt;='VALOR PUNTO 1'!$B$6,TONELADAS!AB27,0)</f>
        <v>0</v>
      </c>
      <c r="AC27" s="8">
        <f>IF('VALOR PUNTO 1'!AC27&gt;='VALOR PUNTO 1'!$B$6,TONELADAS!AC27,0)</f>
        <v>0</v>
      </c>
      <c r="AD27" s="8">
        <f>IF('VALOR PUNTO 1'!AD27&gt;='VALOR PUNTO 1'!$B$6,TONELADAS!AD27,0)</f>
        <v>0</v>
      </c>
      <c r="AE27" s="8">
        <f>IF('VALOR PUNTO 1'!AE27&gt;='VALOR PUNTO 1'!$B$6,TONELADAS!AE27,0)</f>
        <v>0</v>
      </c>
      <c r="AG27" s="1">
        <f t="shared" si="0"/>
        <v>0</v>
      </c>
    </row>
    <row r="28" spans="1:33" ht="50.1" customHeight="1" x14ac:dyDescent="0.45">
      <c r="A28" s="1" t="s">
        <v>5</v>
      </c>
      <c r="B28" s="1">
        <v>340</v>
      </c>
      <c r="D28" s="8">
        <f>IF('VALOR PUNTO 1'!D28&gt;='VALOR PUNTO 1'!$B$6,TONELADAS!D28,0)</f>
        <v>0</v>
      </c>
      <c r="E28" s="8">
        <f>IF('VALOR PUNTO 1'!E28&gt;='VALOR PUNTO 1'!$B$6,TONELADAS!E28,0)</f>
        <v>0</v>
      </c>
      <c r="F28" s="8">
        <f>IF('VALOR PUNTO 1'!F28&gt;='VALOR PUNTO 1'!$B$6,TONELADAS!F28,0)</f>
        <v>0</v>
      </c>
      <c r="G28" s="8">
        <f>IF('VALOR PUNTO 1'!G28&gt;='VALOR PUNTO 1'!$B$6,TONELADAS!G28,0)</f>
        <v>0</v>
      </c>
      <c r="H28" s="8">
        <f>IF('VALOR PUNTO 1'!H28&gt;='VALOR PUNTO 1'!$B$6,TONELADAS!H28,0)</f>
        <v>0</v>
      </c>
      <c r="I28" s="8">
        <f>IF('VALOR PUNTO 1'!I28&gt;='VALOR PUNTO 1'!$B$6,TONELADAS!I28,0)</f>
        <v>0</v>
      </c>
      <c r="J28" s="8">
        <f>IF('VALOR PUNTO 1'!J28&gt;='VALOR PUNTO 1'!$B$6,TONELADAS!J28,0)</f>
        <v>0</v>
      </c>
      <c r="K28" s="8">
        <f>IF('VALOR PUNTO 1'!K28&gt;='VALOR PUNTO 1'!$B$6,TONELADAS!K28,0)</f>
        <v>0</v>
      </c>
      <c r="L28" s="8">
        <f>IF('VALOR PUNTO 1'!L28&gt;='VALOR PUNTO 1'!$B$6,TONELADAS!L28,0)</f>
        <v>0</v>
      </c>
      <c r="M28" s="8">
        <f>IF('VALOR PUNTO 1'!M28&gt;='VALOR PUNTO 1'!$B$6,TONELADAS!M28,0)</f>
        <v>0</v>
      </c>
      <c r="N28" s="8">
        <f>IF('VALOR PUNTO 1'!N28&gt;='VALOR PUNTO 1'!$B$6,TONELADAS!N28,0)</f>
        <v>0</v>
      </c>
      <c r="O28" s="8">
        <f>IF('VALOR PUNTO 1'!O28&gt;='VALOR PUNTO 1'!$B$6,TONELADAS!O28,0)</f>
        <v>0</v>
      </c>
      <c r="P28" s="8">
        <f>IF('VALOR PUNTO 1'!P28&gt;='VALOR PUNTO 1'!$B$6,TONELADAS!P28,0)</f>
        <v>0</v>
      </c>
      <c r="Q28" s="8">
        <f>IF('VALOR PUNTO 1'!Q28&gt;='VALOR PUNTO 1'!$B$6,TONELADAS!Q28,0)</f>
        <v>0</v>
      </c>
      <c r="R28" s="8">
        <f>IF('VALOR PUNTO 1'!R28&gt;='VALOR PUNTO 1'!$B$6,TONELADAS!R28,0)</f>
        <v>0</v>
      </c>
      <c r="S28" s="8">
        <f>IF('VALOR PUNTO 1'!S28&gt;='VALOR PUNTO 1'!$B$6,TONELADAS!S28,0)</f>
        <v>0</v>
      </c>
      <c r="T28" s="8">
        <f>IF('VALOR PUNTO 1'!T28&gt;='VALOR PUNTO 1'!$B$6,TONELADAS!T28,0)</f>
        <v>0</v>
      </c>
      <c r="U28" s="8">
        <f>IF('VALOR PUNTO 1'!U28&gt;='VALOR PUNTO 1'!$B$6,TONELADAS!U28,0)</f>
        <v>0</v>
      </c>
      <c r="V28" s="8">
        <f>IF('VALOR PUNTO 1'!V28&gt;='VALOR PUNTO 1'!$B$6,TONELADAS!V28,0)</f>
        <v>0</v>
      </c>
      <c r="W28" s="8">
        <f>IF('VALOR PUNTO 1'!W28&gt;='VALOR PUNTO 1'!$B$6,TONELADAS!W28,0)</f>
        <v>0</v>
      </c>
      <c r="X28" s="8">
        <f>IF('VALOR PUNTO 1'!X28&gt;='VALOR PUNTO 1'!$B$6,TONELADAS!X28,0)</f>
        <v>0</v>
      </c>
      <c r="Y28" s="8">
        <f>IF('VALOR PUNTO 1'!Y28&gt;='VALOR PUNTO 1'!$B$6,TONELADAS!Y28,0)</f>
        <v>0</v>
      </c>
      <c r="Z28" s="8">
        <f>IF('VALOR PUNTO 1'!Z28&gt;='VALOR PUNTO 1'!$B$6,TONELADAS!Z28,0)</f>
        <v>0</v>
      </c>
      <c r="AA28" s="8">
        <f>IF('VALOR PUNTO 1'!AA28&gt;='VALOR PUNTO 1'!$B$6,TONELADAS!AA28,0)</f>
        <v>0</v>
      </c>
      <c r="AB28" s="8">
        <f>IF('VALOR PUNTO 1'!AB28&gt;='VALOR PUNTO 1'!$B$6,TONELADAS!AB28,0)</f>
        <v>0</v>
      </c>
      <c r="AC28" s="8">
        <f>IF('VALOR PUNTO 1'!AC28&gt;='VALOR PUNTO 1'!$B$6,TONELADAS!AC28,0)</f>
        <v>0</v>
      </c>
      <c r="AD28" s="8">
        <f>IF('VALOR PUNTO 1'!AD28&gt;='VALOR PUNTO 1'!$B$6,TONELADAS!AD28,0)</f>
        <v>0</v>
      </c>
      <c r="AE28" s="8">
        <f>IF('VALOR PUNTO 1'!AE28&gt;='VALOR PUNTO 1'!$B$6,TONELADAS!AE28,0)</f>
        <v>0</v>
      </c>
      <c r="AG28" s="1">
        <f t="shared" si="0"/>
        <v>0</v>
      </c>
    </row>
    <row r="29" spans="1:33" ht="50.1" customHeight="1" x14ac:dyDescent="0.45">
      <c r="A29" s="1" t="s">
        <v>5</v>
      </c>
      <c r="B29" s="1">
        <v>330</v>
      </c>
      <c r="D29" s="8">
        <f>IF('VALOR PUNTO 1'!D29&gt;='VALOR PUNTO 1'!$B$6,TONELADAS!D29,0)</f>
        <v>0</v>
      </c>
      <c r="E29" s="8">
        <f>IF('VALOR PUNTO 1'!E29&gt;='VALOR PUNTO 1'!$B$6,TONELADAS!E29,0)</f>
        <v>0</v>
      </c>
      <c r="F29" s="8">
        <f>IF('VALOR PUNTO 1'!F29&gt;='VALOR PUNTO 1'!$B$6,TONELADAS!F29,0)</f>
        <v>0</v>
      </c>
      <c r="G29" s="8">
        <f>IF('VALOR PUNTO 1'!G29&gt;='VALOR PUNTO 1'!$B$6,TONELADAS!G29,0)</f>
        <v>0</v>
      </c>
      <c r="H29" s="8">
        <f>IF('VALOR PUNTO 1'!H29&gt;='VALOR PUNTO 1'!$B$6,TONELADAS!H29,0)</f>
        <v>0</v>
      </c>
      <c r="I29" s="8">
        <f>IF('VALOR PUNTO 1'!I29&gt;='VALOR PUNTO 1'!$B$6,TONELADAS!I29,0)</f>
        <v>0</v>
      </c>
      <c r="J29" s="8">
        <f>IF('VALOR PUNTO 1'!J29&gt;='VALOR PUNTO 1'!$B$6,TONELADAS!J29,0)</f>
        <v>0</v>
      </c>
      <c r="K29" s="8">
        <f>IF('VALOR PUNTO 1'!K29&gt;='VALOR PUNTO 1'!$B$6,TONELADAS!K29,0)</f>
        <v>0</v>
      </c>
      <c r="L29" s="8">
        <f>IF('VALOR PUNTO 1'!L29&gt;='VALOR PUNTO 1'!$B$6,TONELADAS!L29,0)</f>
        <v>0</v>
      </c>
      <c r="M29" s="8">
        <f>IF('VALOR PUNTO 1'!M29&gt;='VALOR PUNTO 1'!$B$6,TONELADAS!M29,0)</f>
        <v>0</v>
      </c>
      <c r="N29" s="8">
        <f>IF('VALOR PUNTO 1'!N29&gt;='VALOR PUNTO 1'!$B$6,TONELADAS!N29,0)</f>
        <v>0</v>
      </c>
      <c r="O29" s="8">
        <f>IF('VALOR PUNTO 1'!O29&gt;='VALOR PUNTO 1'!$B$6,TONELADAS!O29,0)</f>
        <v>0</v>
      </c>
      <c r="P29" s="8">
        <f>IF('VALOR PUNTO 1'!P29&gt;='VALOR PUNTO 1'!$B$6,TONELADAS!P29,0)</f>
        <v>0</v>
      </c>
      <c r="Q29" s="8">
        <f>IF('VALOR PUNTO 1'!Q29&gt;='VALOR PUNTO 1'!$B$6,TONELADAS!Q29,0)</f>
        <v>0</v>
      </c>
      <c r="R29" s="8">
        <f>IF('VALOR PUNTO 1'!R29&gt;='VALOR PUNTO 1'!$B$6,TONELADAS!R29,0)</f>
        <v>0</v>
      </c>
      <c r="S29" s="8">
        <f>IF('VALOR PUNTO 1'!S29&gt;='VALOR PUNTO 1'!$B$6,TONELADAS!S29,0)</f>
        <v>0</v>
      </c>
      <c r="T29" s="8">
        <f>IF('VALOR PUNTO 1'!T29&gt;='VALOR PUNTO 1'!$B$6,TONELADAS!T29,0)</f>
        <v>0</v>
      </c>
      <c r="U29" s="8">
        <f>IF('VALOR PUNTO 1'!U29&gt;='VALOR PUNTO 1'!$B$6,TONELADAS!U29,0)</f>
        <v>0</v>
      </c>
      <c r="V29" s="8">
        <f>IF('VALOR PUNTO 1'!V29&gt;='VALOR PUNTO 1'!$B$6,TONELADAS!V29,0)</f>
        <v>0</v>
      </c>
      <c r="W29" s="8">
        <f>IF('VALOR PUNTO 1'!W29&gt;='VALOR PUNTO 1'!$B$6,TONELADAS!W29,0)</f>
        <v>0</v>
      </c>
      <c r="X29" s="8">
        <f>IF('VALOR PUNTO 1'!X29&gt;='VALOR PUNTO 1'!$B$6,TONELADAS!X29,0)</f>
        <v>0</v>
      </c>
      <c r="Y29" s="8">
        <f>IF('VALOR PUNTO 1'!Y29&gt;='VALOR PUNTO 1'!$B$6,TONELADAS!Y29,0)</f>
        <v>0</v>
      </c>
      <c r="Z29" s="8">
        <f>IF('VALOR PUNTO 1'!Z29&gt;='VALOR PUNTO 1'!$B$6,TONELADAS!Z29,0)</f>
        <v>0</v>
      </c>
      <c r="AA29" s="8">
        <f>IF('VALOR PUNTO 1'!AA29&gt;='VALOR PUNTO 1'!$B$6,TONELADAS!AA29,0)</f>
        <v>0</v>
      </c>
      <c r="AB29" s="8">
        <f>IF('VALOR PUNTO 1'!AB29&gt;='VALOR PUNTO 1'!$B$6,TONELADAS!AB29,0)</f>
        <v>0</v>
      </c>
      <c r="AC29" s="8">
        <f>IF('VALOR PUNTO 1'!AC29&gt;='VALOR PUNTO 1'!$B$6,TONELADAS!AC29,0)</f>
        <v>0</v>
      </c>
      <c r="AD29" s="8">
        <f>IF('VALOR PUNTO 1'!AD29&gt;='VALOR PUNTO 1'!$B$6,TONELADAS!AD29,0)</f>
        <v>0</v>
      </c>
      <c r="AE29" s="8">
        <f>IF('VALOR PUNTO 1'!AE29&gt;='VALOR PUNTO 1'!$B$6,TONELADAS!AE29,0)</f>
        <v>0</v>
      </c>
      <c r="AG29" s="1">
        <f t="shared" si="0"/>
        <v>0</v>
      </c>
    </row>
    <row r="30" spans="1:33" ht="50.1" customHeight="1" x14ac:dyDescent="0.45">
      <c r="A30" s="1" t="s">
        <v>5</v>
      </c>
      <c r="B30" s="1">
        <v>320</v>
      </c>
      <c r="D30" s="8">
        <f>IF('VALOR PUNTO 1'!D30&gt;='VALOR PUNTO 1'!$B$6,TONELADAS!D30,0)</f>
        <v>0</v>
      </c>
      <c r="E30" s="8">
        <f>IF('VALOR PUNTO 1'!E30&gt;='VALOR PUNTO 1'!$B$6,TONELADAS!E30,0)</f>
        <v>0</v>
      </c>
      <c r="F30" s="8">
        <f>IF('VALOR PUNTO 1'!F30&gt;='VALOR PUNTO 1'!$B$6,TONELADAS!F30,0)</f>
        <v>0</v>
      </c>
      <c r="G30" s="8">
        <f>IF('VALOR PUNTO 1'!G30&gt;='VALOR PUNTO 1'!$B$6,TONELADAS!G30,0)</f>
        <v>0</v>
      </c>
      <c r="H30" s="8">
        <f>IF('VALOR PUNTO 1'!H30&gt;='VALOR PUNTO 1'!$B$6,TONELADAS!H30,0)</f>
        <v>0</v>
      </c>
      <c r="I30" s="8">
        <f>IF('VALOR PUNTO 1'!I30&gt;='VALOR PUNTO 1'!$B$6,TONELADAS!I30,0)</f>
        <v>0</v>
      </c>
      <c r="J30" s="8">
        <f>IF('VALOR PUNTO 1'!J30&gt;='VALOR PUNTO 1'!$B$6,TONELADAS!J30,0)</f>
        <v>0</v>
      </c>
      <c r="K30" s="8">
        <f>IF('VALOR PUNTO 1'!K30&gt;='VALOR PUNTO 1'!$B$6,TONELADAS!K30,0)</f>
        <v>0</v>
      </c>
      <c r="L30" s="8">
        <f>IF('VALOR PUNTO 1'!L30&gt;='VALOR PUNTO 1'!$B$6,TONELADAS!L30,0)</f>
        <v>0</v>
      </c>
      <c r="M30" s="8">
        <f>IF('VALOR PUNTO 1'!M30&gt;='VALOR PUNTO 1'!$B$6,TONELADAS!M30,0)</f>
        <v>0</v>
      </c>
      <c r="N30" s="8">
        <f>IF('VALOR PUNTO 1'!N30&gt;='VALOR PUNTO 1'!$B$6,TONELADAS!N30,0)</f>
        <v>0</v>
      </c>
      <c r="O30" s="8">
        <f>IF('VALOR PUNTO 1'!O30&gt;='VALOR PUNTO 1'!$B$6,TONELADAS!O30,0)</f>
        <v>0</v>
      </c>
      <c r="P30" s="8">
        <f>IF('VALOR PUNTO 1'!P30&gt;='VALOR PUNTO 1'!$B$6,TONELADAS!P30,0)</f>
        <v>0</v>
      </c>
      <c r="Q30" s="8">
        <f>IF('VALOR PUNTO 1'!Q30&gt;='VALOR PUNTO 1'!$B$6,TONELADAS!Q30,0)</f>
        <v>0</v>
      </c>
      <c r="R30" s="8">
        <f>IF('VALOR PUNTO 1'!R30&gt;='VALOR PUNTO 1'!$B$6,TONELADAS!R30,0)</f>
        <v>0</v>
      </c>
      <c r="S30" s="8">
        <f>IF('VALOR PUNTO 1'!S30&gt;='VALOR PUNTO 1'!$B$6,TONELADAS!S30,0)</f>
        <v>0</v>
      </c>
      <c r="T30" s="8">
        <f>IF('VALOR PUNTO 1'!T30&gt;='VALOR PUNTO 1'!$B$6,TONELADAS!T30,0)</f>
        <v>0</v>
      </c>
      <c r="U30" s="8">
        <f>IF('VALOR PUNTO 1'!U30&gt;='VALOR PUNTO 1'!$B$6,TONELADAS!U30,0)</f>
        <v>0</v>
      </c>
      <c r="V30" s="8">
        <f>IF('VALOR PUNTO 1'!V30&gt;='VALOR PUNTO 1'!$B$6,TONELADAS!V30,0)</f>
        <v>0</v>
      </c>
      <c r="W30" s="8">
        <f>IF('VALOR PUNTO 1'!W30&gt;='VALOR PUNTO 1'!$B$6,TONELADAS!W30,0)</f>
        <v>0</v>
      </c>
      <c r="X30" s="8">
        <f>IF('VALOR PUNTO 1'!X30&gt;='VALOR PUNTO 1'!$B$6,TONELADAS!X30,0)</f>
        <v>0</v>
      </c>
      <c r="Y30" s="8">
        <f>IF('VALOR PUNTO 1'!Y30&gt;='VALOR PUNTO 1'!$B$6,TONELADAS!Y30,0)</f>
        <v>0</v>
      </c>
      <c r="Z30" s="8">
        <f>IF('VALOR PUNTO 1'!Z30&gt;='VALOR PUNTO 1'!$B$6,TONELADAS!Z30,0)</f>
        <v>0</v>
      </c>
      <c r="AA30" s="8">
        <f>IF('VALOR PUNTO 1'!AA30&gt;='VALOR PUNTO 1'!$B$6,TONELADAS!AA30,0)</f>
        <v>0</v>
      </c>
      <c r="AB30" s="8">
        <f>IF('VALOR PUNTO 1'!AB30&gt;='VALOR PUNTO 1'!$B$6,TONELADAS!AB30,0)</f>
        <v>0</v>
      </c>
      <c r="AC30" s="8">
        <f>IF('VALOR PUNTO 1'!AC30&gt;='VALOR PUNTO 1'!$B$6,TONELADAS!AC30,0)</f>
        <v>0</v>
      </c>
      <c r="AD30" s="8">
        <f>IF('VALOR PUNTO 1'!AD30&gt;='VALOR PUNTO 1'!$B$6,TONELADAS!AD30,0)</f>
        <v>0</v>
      </c>
      <c r="AE30" s="8">
        <f>IF('VALOR PUNTO 1'!AE30&gt;='VALOR PUNTO 1'!$B$6,TONELADAS!AE30,0)</f>
        <v>0</v>
      </c>
      <c r="AG30" s="1">
        <f t="shared" si="0"/>
        <v>0</v>
      </c>
    </row>
    <row r="31" spans="1:33" ht="50.1" customHeight="1" x14ac:dyDescent="0.45">
      <c r="A31" s="1" t="s">
        <v>5</v>
      </c>
      <c r="B31" s="1">
        <v>310</v>
      </c>
      <c r="D31" s="8">
        <f>IF('VALOR PUNTO 1'!D31&gt;='VALOR PUNTO 1'!$B$6,TONELADAS!D31,0)</f>
        <v>0</v>
      </c>
      <c r="E31" s="8">
        <f>IF('VALOR PUNTO 1'!E31&gt;='VALOR PUNTO 1'!$B$6,TONELADAS!E31,0)</f>
        <v>0</v>
      </c>
      <c r="F31" s="8">
        <f>IF('VALOR PUNTO 1'!F31&gt;='VALOR PUNTO 1'!$B$6,TONELADAS!F31,0)</f>
        <v>0</v>
      </c>
      <c r="G31" s="8">
        <f>IF('VALOR PUNTO 1'!G31&gt;='VALOR PUNTO 1'!$B$6,TONELADAS!G31,0)</f>
        <v>0</v>
      </c>
      <c r="H31" s="8">
        <f>IF('VALOR PUNTO 1'!H31&gt;='VALOR PUNTO 1'!$B$6,TONELADAS!H31,0)</f>
        <v>0</v>
      </c>
      <c r="I31" s="8">
        <f>IF('VALOR PUNTO 1'!I31&gt;='VALOR PUNTO 1'!$B$6,TONELADAS!I31,0)</f>
        <v>0</v>
      </c>
      <c r="J31" s="8">
        <f>IF('VALOR PUNTO 1'!J31&gt;='VALOR PUNTO 1'!$B$6,TONELADAS!J31,0)</f>
        <v>0</v>
      </c>
      <c r="K31" s="8">
        <f>IF('VALOR PUNTO 1'!K31&gt;='VALOR PUNTO 1'!$B$6,TONELADAS!K31,0)</f>
        <v>0</v>
      </c>
      <c r="L31" s="8">
        <f>IF('VALOR PUNTO 1'!L31&gt;='VALOR PUNTO 1'!$B$6,TONELADAS!L31,0)</f>
        <v>0</v>
      </c>
      <c r="M31" s="8">
        <f>IF('VALOR PUNTO 1'!M31&gt;='VALOR PUNTO 1'!$B$6,TONELADAS!M31,0)</f>
        <v>0</v>
      </c>
      <c r="N31" s="8">
        <f>IF('VALOR PUNTO 1'!N31&gt;='VALOR PUNTO 1'!$B$6,TONELADAS!N31,0)</f>
        <v>0</v>
      </c>
      <c r="O31" s="8">
        <f>IF('VALOR PUNTO 1'!O31&gt;='VALOR PUNTO 1'!$B$6,TONELADAS!O31,0)</f>
        <v>0</v>
      </c>
      <c r="P31" s="8">
        <f>IF('VALOR PUNTO 1'!P31&gt;='VALOR PUNTO 1'!$B$6,TONELADAS!P31,0)</f>
        <v>0</v>
      </c>
      <c r="Q31" s="8">
        <f>IF('VALOR PUNTO 1'!Q31&gt;='VALOR PUNTO 1'!$B$6,TONELADAS!Q31,0)</f>
        <v>0</v>
      </c>
      <c r="R31" s="8">
        <f>IF('VALOR PUNTO 1'!R31&gt;='VALOR PUNTO 1'!$B$6,TONELADAS!R31,0)</f>
        <v>0</v>
      </c>
      <c r="S31" s="8">
        <f>IF('VALOR PUNTO 1'!S31&gt;='VALOR PUNTO 1'!$B$6,TONELADAS!S31,0)</f>
        <v>0</v>
      </c>
      <c r="T31" s="8">
        <f>IF('VALOR PUNTO 1'!T31&gt;='VALOR PUNTO 1'!$B$6,TONELADAS!T31,0)</f>
        <v>0</v>
      </c>
      <c r="U31" s="8">
        <f>IF('VALOR PUNTO 1'!U31&gt;='VALOR PUNTO 1'!$B$6,TONELADAS!U31,0)</f>
        <v>0</v>
      </c>
      <c r="V31" s="8">
        <f>IF('VALOR PUNTO 1'!V31&gt;='VALOR PUNTO 1'!$B$6,TONELADAS!V31,0)</f>
        <v>0</v>
      </c>
      <c r="W31" s="8">
        <f>IF('VALOR PUNTO 1'!W31&gt;='VALOR PUNTO 1'!$B$6,TONELADAS!W31,0)</f>
        <v>0</v>
      </c>
      <c r="X31" s="8">
        <f>IF('VALOR PUNTO 1'!X31&gt;='VALOR PUNTO 1'!$B$6,TONELADAS!X31,0)</f>
        <v>0</v>
      </c>
      <c r="Y31" s="8">
        <f>IF('VALOR PUNTO 1'!Y31&gt;='VALOR PUNTO 1'!$B$6,TONELADAS!Y31,0)</f>
        <v>0</v>
      </c>
      <c r="Z31" s="8">
        <f>IF('VALOR PUNTO 1'!Z31&gt;='VALOR PUNTO 1'!$B$6,TONELADAS!Z31,0)</f>
        <v>0</v>
      </c>
      <c r="AA31" s="8">
        <f>IF('VALOR PUNTO 1'!AA31&gt;='VALOR PUNTO 1'!$B$6,TONELADAS!AA31,0)</f>
        <v>0</v>
      </c>
      <c r="AB31" s="8">
        <f>IF('VALOR PUNTO 1'!AB31&gt;='VALOR PUNTO 1'!$B$6,TONELADAS!AB31,0)</f>
        <v>0</v>
      </c>
      <c r="AC31" s="8">
        <f>IF('VALOR PUNTO 1'!AC31&gt;='VALOR PUNTO 1'!$B$6,TONELADAS!AC31,0)</f>
        <v>0</v>
      </c>
      <c r="AD31" s="8">
        <f>IF('VALOR PUNTO 1'!AD31&gt;='VALOR PUNTO 1'!$B$6,TONELADAS!AD31,0)</f>
        <v>0</v>
      </c>
      <c r="AE31" s="8">
        <f>IF('VALOR PUNTO 1'!AE31&gt;='VALOR PUNTO 1'!$B$6,TONELADAS!AE31,0)</f>
        <v>0</v>
      </c>
      <c r="AG31" s="1">
        <f t="shared" si="0"/>
        <v>0</v>
      </c>
    </row>
    <row r="32" spans="1:33" ht="50.1" customHeight="1" x14ac:dyDescent="0.45">
      <c r="A32" s="1" t="s">
        <v>5</v>
      </c>
      <c r="B32" s="1">
        <v>300</v>
      </c>
      <c r="D32" s="8">
        <f>IF('VALOR PUNTO 1'!D32&gt;='VALOR PUNTO 1'!$B$6,TONELADAS!D32,0)</f>
        <v>0</v>
      </c>
      <c r="E32" s="8">
        <f>IF('VALOR PUNTO 1'!E32&gt;='VALOR PUNTO 1'!$B$6,TONELADAS!E32,0)</f>
        <v>0</v>
      </c>
      <c r="F32" s="8">
        <f>IF('VALOR PUNTO 1'!F32&gt;='VALOR PUNTO 1'!$B$6,TONELADAS!F32,0)</f>
        <v>0</v>
      </c>
      <c r="G32" s="8">
        <f>IF('VALOR PUNTO 1'!G32&gt;='VALOR PUNTO 1'!$B$6,TONELADAS!G32,0)</f>
        <v>0</v>
      </c>
      <c r="H32" s="8">
        <f>IF('VALOR PUNTO 1'!H32&gt;='VALOR PUNTO 1'!$B$6,TONELADAS!H32,0)</f>
        <v>0</v>
      </c>
      <c r="I32" s="8">
        <f>IF('VALOR PUNTO 1'!I32&gt;='VALOR PUNTO 1'!$B$6,TONELADAS!I32,0)</f>
        <v>0</v>
      </c>
      <c r="J32" s="8">
        <f>IF('VALOR PUNTO 1'!J32&gt;='VALOR PUNTO 1'!$B$6,TONELADAS!J32,0)</f>
        <v>0</v>
      </c>
      <c r="K32" s="8">
        <f>IF('VALOR PUNTO 1'!K32&gt;='VALOR PUNTO 1'!$B$6,TONELADAS!K32,0)</f>
        <v>0</v>
      </c>
      <c r="L32" s="8">
        <f>IF('VALOR PUNTO 1'!L32&gt;='VALOR PUNTO 1'!$B$6,TONELADAS!L32,0)</f>
        <v>0</v>
      </c>
      <c r="M32" s="8">
        <f>IF('VALOR PUNTO 1'!M32&gt;='VALOR PUNTO 1'!$B$6,TONELADAS!M32,0)</f>
        <v>0</v>
      </c>
      <c r="N32" s="8">
        <f>IF('VALOR PUNTO 1'!N32&gt;='VALOR PUNTO 1'!$B$6,TONELADAS!N32,0)</f>
        <v>0</v>
      </c>
      <c r="O32" s="8">
        <f>IF('VALOR PUNTO 1'!O32&gt;='VALOR PUNTO 1'!$B$6,TONELADAS!O32,0)</f>
        <v>0</v>
      </c>
      <c r="P32" s="8">
        <f>IF('VALOR PUNTO 1'!P32&gt;='VALOR PUNTO 1'!$B$6,TONELADAS!P32,0)</f>
        <v>0</v>
      </c>
      <c r="Q32" s="8">
        <f>IF('VALOR PUNTO 1'!Q32&gt;='VALOR PUNTO 1'!$B$6,TONELADAS!Q32,0)</f>
        <v>0</v>
      </c>
      <c r="R32" s="8">
        <f>IF('VALOR PUNTO 1'!R32&gt;='VALOR PUNTO 1'!$B$6,TONELADAS!R32,0)</f>
        <v>0</v>
      </c>
      <c r="S32" s="8">
        <f>IF('VALOR PUNTO 1'!S32&gt;='VALOR PUNTO 1'!$B$6,TONELADAS!S32,0)</f>
        <v>0</v>
      </c>
      <c r="T32" s="8">
        <f>IF('VALOR PUNTO 1'!T32&gt;='VALOR PUNTO 1'!$B$6,TONELADAS!T32,0)</f>
        <v>0</v>
      </c>
      <c r="U32" s="8">
        <f>IF('VALOR PUNTO 1'!U32&gt;='VALOR PUNTO 1'!$B$6,TONELADAS!U32,0)</f>
        <v>0</v>
      </c>
      <c r="V32" s="8">
        <f>IF('VALOR PUNTO 1'!V32&gt;='VALOR PUNTO 1'!$B$6,TONELADAS!V32,0)</f>
        <v>0</v>
      </c>
      <c r="W32" s="8">
        <f>IF('VALOR PUNTO 1'!W32&gt;='VALOR PUNTO 1'!$B$6,TONELADAS!W32,0)</f>
        <v>0</v>
      </c>
      <c r="X32" s="8">
        <f>IF('VALOR PUNTO 1'!X32&gt;='VALOR PUNTO 1'!$B$6,TONELADAS!X32,0)</f>
        <v>0</v>
      </c>
      <c r="Y32" s="8">
        <f>IF('VALOR PUNTO 1'!Y32&gt;='VALOR PUNTO 1'!$B$6,TONELADAS!Y32,0)</f>
        <v>0</v>
      </c>
      <c r="Z32" s="8">
        <f>IF('VALOR PUNTO 1'!Z32&gt;='VALOR PUNTO 1'!$B$6,TONELADAS!Z32,0)</f>
        <v>0</v>
      </c>
      <c r="AA32" s="8">
        <f>IF('VALOR PUNTO 1'!AA32&gt;='VALOR PUNTO 1'!$B$6,TONELADAS!AA32,0)</f>
        <v>0</v>
      </c>
      <c r="AB32" s="8">
        <f>IF('VALOR PUNTO 1'!AB32&gt;='VALOR PUNTO 1'!$B$6,TONELADAS!AB32,0)</f>
        <v>0</v>
      </c>
      <c r="AC32" s="8">
        <f>IF('VALOR PUNTO 1'!AC32&gt;='VALOR PUNTO 1'!$B$6,TONELADAS!AC32,0)</f>
        <v>0</v>
      </c>
      <c r="AD32" s="8">
        <f>IF('VALOR PUNTO 1'!AD32&gt;='VALOR PUNTO 1'!$B$6,TONELADAS!AD32,0)</f>
        <v>0</v>
      </c>
      <c r="AE32" s="8">
        <f>IF('VALOR PUNTO 1'!AE32&gt;='VALOR PUNTO 1'!$B$6,TONELADAS!AE32,0)</f>
        <v>0</v>
      </c>
      <c r="AG32" s="1">
        <f t="shared" si="0"/>
        <v>0</v>
      </c>
    </row>
    <row r="33" spans="33:33" ht="50.1" customHeight="1" x14ac:dyDescent="0.45">
      <c r="AG33" s="1">
        <f>SUM(AG12:AG32)</f>
        <v>0</v>
      </c>
    </row>
    <row r="34" spans="33:33" ht="50.1" customHeight="1" x14ac:dyDescent="0.45"/>
    <row r="35" spans="33:33" ht="50.1" customHeight="1" x14ac:dyDescent="0.45"/>
    <row r="36" spans="33:33" ht="50.1" customHeight="1" x14ac:dyDescent="0.45"/>
    <row r="37" spans="33:33" ht="50.1" customHeight="1" x14ac:dyDescent="0.45"/>
    <row r="38" spans="33:33" ht="50.1" customHeight="1" x14ac:dyDescent="0.45"/>
    <row r="39" spans="33:33" ht="50.1" customHeight="1" x14ac:dyDescent="0.45"/>
    <row r="40" spans="33:33" ht="50.1" customHeight="1" x14ac:dyDescent="0.45"/>
    <row r="41" spans="33:33" ht="50.1" customHeight="1" x14ac:dyDescent="0.45"/>
    <row r="42" spans="33:33" ht="50.1" customHeight="1" x14ac:dyDescent="0.45"/>
    <row r="43" spans="33:33" ht="50.1" customHeight="1" x14ac:dyDescent="0.45"/>
    <row r="44" spans="33:33" ht="50.1" customHeight="1" x14ac:dyDescent="0.45"/>
    <row r="45" spans="33:33" ht="50.1" customHeight="1" x14ac:dyDescent="0.45"/>
    <row r="46" spans="33:33" ht="50.1" customHeight="1" x14ac:dyDescent="0.45"/>
    <row r="47" spans="33:33" ht="50.1" customHeight="1" x14ac:dyDescent="0.45"/>
    <row r="48" spans="33:33" ht="50.1" customHeight="1" x14ac:dyDescent="0.45"/>
    <row r="49" ht="50.1" customHeight="1" x14ac:dyDescent="0.45"/>
    <row r="50" ht="50.1" customHeight="1" x14ac:dyDescent="0.45"/>
    <row r="51" ht="50.1" customHeight="1" x14ac:dyDescent="0.45"/>
    <row r="52" ht="50.1" customHeight="1" x14ac:dyDescent="0.45"/>
    <row r="53" ht="50.1" customHeight="1" x14ac:dyDescent="0.45"/>
    <row r="54" ht="50.1" customHeight="1" x14ac:dyDescent="0.45"/>
    <row r="55" ht="50.1" customHeight="1" x14ac:dyDescent="0.45"/>
    <row r="56" ht="50.1" customHeight="1" x14ac:dyDescent="0.45"/>
    <row r="57" ht="50.1" customHeight="1" x14ac:dyDescent="0.45"/>
    <row r="58" ht="50.1" customHeight="1" x14ac:dyDescent="0.45"/>
    <row r="59" ht="50.1" customHeight="1" x14ac:dyDescent="0.45"/>
    <row r="60" ht="50.1" customHeight="1" x14ac:dyDescent="0.45"/>
    <row r="61" ht="50.1" customHeight="1" x14ac:dyDescent="0.45"/>
    <row r="62" ht="50.1" customHeight="1" x14ac:dyDescent="0.45"/>
    <row r="63" ht="50.1" customHeight="1" x14ac:dyDescent="0.45"/>
    <row r="64" ht="50.1" customHeight="1" x14ac:dyDescent="0.45"/>
    <row r="65" ht="50.1" customHeight="1" x14ac:dyDescent="0.45"/>
    <row r="66" ht="50.1" customHeight="1" x14ac:dyDescent="0.45"/>
    <row r="67" ht="50.1" customHeight="1" x14ac:dyDescent="0.45"/>
    <row r="68" ht="50.1" customHeight="1" x14ac:dyDescent="0.45"/>
    <row r="69" ht="50.1" customHeight="1" x14ac:dyDescent="0.45"/>
    <row r="70" ht="50.1" customHeight="1" x14ac:dyDescent="0.45"/>
    <row r="71" ht="50.1" customHeight="1" x14ac:dyDescent="0.45"/>
    <row r="72" ht="50.1" customHeight="1" x14ac:dyDescent="0.45"/>
    <row r="73" ht="50.1" customHeight="1" x14ac:dyDescent="0.45"/>
    <row r="74" ht="50.1" customHeight="1" x14ac:dyDescent="0.45"/>
    <row r="75" ht="50.1" customHeight="1" x14ac:dyDescent="0.45"/>
    <row r="76" ht="50.1" customHeight="1" x14ac:dyDescent="0.45"/>
    <row r="77" ht="50.1" customHeight="1" x14ac:dyDescent="0.45"/>
    <row r="78" ht="50.1" customHeight="1" x14ac:dyDescent="0.45"/>
    <row r="79" ht="50.1" customHeight="1" x14ac:dyDescent="0.45"/>
    <row r="80" ht="50.1" customHeight="1" x14ac:dyDescent="0.45"/>
    <row r="81" ht="50.1" customHeight="1" x14ac:dyDescent="0.45"/>
    <row r="82" ht="50.1" customHeight="1" x14ac:dyDescent="0.45"/>
    <row r="83" ht="50.1" customHeight="1" x14ac:dyDescent="0.45"/>
    <row r="84" ht="50.1" customHeight="1" x14ac:dyDescent="0.45"/>
    <row r="85" ht="50.1" customHeight="1" x14ac:dyDescent="0.45"/>
    <row r="86" ht="50.1" customHeight="1" x14ac:dyDescent="0.45"/>
    <row r="87" ht="50.1" customHeight="1" x14ac:dyDescent="0.45"/>
    <row r="88" ht="50.1" customHeight="1" x14ac:dyDescent="0.45"/>
    <row r="89" ht="50.1" customHeight="1" x14ac:dyDescent="0.45"/>
    <row r="90" ht="50.1" customHeight="1" x14ac:dyDescent="0.45"/>
    <row r="91" ht="50.1" customHeight="1" x14ac:dyDescent="0.45"/>
    <row r="92" ht="50.1" customHeight="1" x14ac:dyDescent="0.45"/>
    <row r="93" ht="50.1" customHeight="1" x14ac:dyDescent="0.45"/>
    <row r="94" ht="50.1" customHeight="1" x14ac:dyDescent="0.45"/>
    <row r="95" ht="50.1" customHeight="1" x14ac:dyDescent="0.45"/>
    <row r="96" ht="50.1" customHeight="1" x14ac:dyDescent="0.45"/>
    <row r="97" ht="50.1" customHeight="1" x14ac:dyDescent="0.45"/>
    <row r="98" ht="50.1" customHeight="1" x14ac:dyDescent="0.45"/>
    <row r="99" ht="50.1" customHeight="1" x14ac:dyDescent="0.45"/>
    <row r="100" ht="50.1" customHeight="1" x14ac:dyDescent="0.45"/>
    <row r="101" ht="50.1" customHeight="1" x14ac:dyDescent="0.45"/>
    <row r="102" ht="50.1" customHeight="1" x14ac:dyDescent="0.45"/>
    <row r="103" ht="50.1" customHeight="1" x14ac:dyDescent="0.45"/>
    <row r="104" ht="50.1" customHeight="1" x14ac:dyDescent="0.45"/>
    <row r="105" ht="50.1" customHeight="1" x14ac:dyDescent="0.45"/>
    <row r="106" ht="50.1" customHeight="1" x14ac:dyDescent="0.45"/>
    <row r="107" ht="50.1" customHeight="1" x14ac:dyDescent="0.45"/>
    <row r="108" ht="50.1" customHeight="1" x14ac:dyDescent="0.45"/>
    <row r="109" ht="50.1" customHeight="1" x14ac:dyDescent="0.45"/>
    <row r="110" ht="50.1" customHeight="1" x14ac:dyDescent="0.45"/>
    <row r="111" ht="50.1" customHeight="1" x14ac:dyDescent="0.45"/>
    <row r="112" ht="50.1" customHeight="1" x14ac:dyDescent="0.45"/>
    <row r="113" ht="50.1" customHeight="1" x14ac:dyDescent="0.45"/>
    <row r="114" ht="50.1" customHeight="1" x14ac:dyDescent="0.45"/>
    <row r="115" ht="50.1" customHeight="1" x14ac:dyDescent="0.45"/>
    <row r="116" ht="50.1" customHeight="1" x14ac:dyDescent="0.45"/>
    <row r="117" ht="50.1" customHeight="1" x14ac:dyDescent="0.45"/>
    <row r="118" ht="50.1" customHeight="1" x14ac:dyDescent="0.45"/>
    <row r="119" ht="50.1" customHeight="1" x14ac:dyDescent="0.45"/>
    <row r="120" ht="50.1" customHeight="1" x14ac:dyDescent="0.45"/>
    <row r="121" ht="50.1" customHeight="1" x14ac:dyDescent="0.45"/>
    <row r="122" ht="50.1" customHeight="1" x14ac:dyDescent="0.45"/>
    <row r="123" ht="50.1" customHeight="1" x14ac:dyDescent="0.45"/>
    <row r="124" ht="50.1" customHeight="1" x14ac:dyDescent="0.45"/>
    <row r="125" ht="50.1" customHeight="1" x14ac:dyDescent="0.45"/>
    <row r="126" ht="50.1" customHeight="1" x14ac:dyDescent="0.45"/>
  </sheetData>
  <conditionalFormatting sqref="D12:AE32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31"/>
  <sheetViews>
    <sheetView topLeftCell="A2" workbookViewId="0">
      <selection activeCell="L29" sqref="L29"/>
    </sheetView>
  </sheetViews>
  <sheetFormatPr baseColWidth="10" defaultRowHeight="15" x14ac:dyDescent="0.25"/>
  <cols>
    <col min="2" max="2" width="23.42578125" customWidth="1"/>
    <col min="3" max="3" width="15.5703125" customWidth="1"/>
  </cols>
  <sheetData>
    <row r="2" spans="2:5" ht="28.5" x14ac:dyDescent="0.45">
      <c r="B2" s="55" t="s">
        <v>7</v>
      </c>
      <c r="C2" s="55"/>
      <c r="D2" s="55"/>
      <c r="E2" s="55"/>
    </row>
    <row r="3" spans="2:5" ht="15.75" thickBot="1" x14ac:dyDescent="0.3"/>
    <row r="4" spans="2:5" x14ac:dyDescent="0.25">
      <c r="B4" s="22" t="s">
        <v>24</v>
      </c>
      <c r="C4" s="23"/>
      <c r="D4" s="23">
        <v>31.1035</v>
      </c>
      <c r="E4" s="24" t="s">
        <v>25</v>
      </c>
    </row>
    <row r="5" spans="2:5" x14ac:dyDescent="0.25">
      <c r="B5" s="33"/>
      <c r="C5" s="34"/>
      <c r="D5" s="34"/>
      <c r="E5" s="36"/>
    </row>
    <row r="6" spans="2:5" x14ac:dyDescent="0.25">
      <c r="B6" s="25" t="s">
        <v>11</v>
      </c>
      <c r="C6" s="26" t="s">
        <v>8</v>
      </c>
      <c r="D6" s="26">
        <v>120</v>
      </c>
      <c r="E6" s="27" t="s">
        <v>23</v>
      </c>
    </row>
    <row r="7" spans="2:5" x14ac:dyDescent="0.25">
      <c r="B7" s="25"/>
      <c r="C7" s="26" t="s">
        <v>9</v>
      </c>
      <c r="D7" s="26">
        <v>4</v>
      </c>
      <c r="E7" s="27" t="s">
        <v>23</v>
      </c>
    </row>
    <row r="8" spans="2:5" x14ac:dyDescent="0.25">
      <c r="B8" s="25" t="s">
        <v>12</v>
      </c>
      <c r="C8" s="26" t="s">
        <v>8</v>
      </c>
      <c r="D8" s="26"/>
      <c r="E8" s="27" t="s">
        <v>10</v>
      </c>
    </row>
    <row r="9" spans="2:5" x14ac:dyDescent="0.25">
      <c r="B9" s="25"/>
      <c r="C9" s="26" t="s">
        <v>9</v>
      </c>
      <c r="D9" s="26"/>
      <c r="E9" s="27" t="s">
        <v>10</v>
      </c>
    </row>
    <row r="10" spans="2:5" x14ac:dyDescent="0.25">
      <c r="B10" s="25" t="s">
        <v>13</v>
      </c>
      <c r="C10" s="26" t="s">
        <v>8</v>
      </c>
      <c r="D10" s="28"/>
      <c r="E10" s="27" t="s">
        <v>26</v>
      </c>
    </row>
    <row r="11" spans="2:5" x14ac:dyDescent="0.25">
      <c r="B11" s="25"/>
      <c r="C11" s="26" t="s">
        <v>9</v>
      </c>
      <c r="D11" s="28"/>
      <c r="E11" s="27" t="s">
        <v>26</v>
      </c>
    </row>
    <row r="12" spans="2:5" x14ac:dyDescent="0.25">
      <c r="B12" s="25" t="s">
        <v>14</v>
      </c>
      <c r="C12" s="26"/>
      <c r="D12" s="28"/>
      <c r="E12" s="27" t="s">
        <v>26</v>
      </c>
    </row>
    <row r="13" spans="2:5" x14ac:dyDescent="0.25">
      <c r="B13" s="25" t="s">
        <v>15</v>
      </c>
      <c r="C13" s="26" t="s">
        <v>8</v>
      </c>
      <c r="D13" s="26"/>
      <c r="E13" s="27" t="s">
        <v>27</v>
      </c>
    </row>
    <row r="14" spans="2:5" x14ac:dyDescent="0.25">
      <c r="B14" s="25"/>
      <c r="C14" s="26" t="s">
        <v>9</v>
      </c>
      <c r="D14" s="26"/>
      <c r="E14" s="27" t="s">
        <v>27</v>
      </c>
    </row>
    <row r="15" spans="2:5" x14ac:dyDescent="0.25">
      <c r="B15" s="25" t="s">
        <v>28</v>
      </c>
      <c r="C15" s="26" t="s">
        <v>8</v>
      </c>
      <c r="D15" s="26"/>
      <c r="E15" s="27" t="s">
        <v>27</v>
      </c>
    </row>
    <row r="16" spans="2:5" x14ac:dyDescent="0.25">
      <c r="B16" s="25"/>
      <c r="C16" s="26" t="s">
        <v>9</v>
      </c>
      <c r="D16" s="26"/>
      <c r="E16" s="27" t="s">
        <v>27</v>
      </c>
    </row>
    <row r="17" spans="2:5" x14ac:dyDescent="0.25">
      <c r="B17" s="25" t="s">
        <v>16</v>
      </c>
      <c r="C17" s="26" t="s">
        <v>8</v>
      </c>
      <c r="D17" s="28"/>
      <c r="E17" s="27" t="s">
        <v>26</v>
      </c>
    </row>
    <row r="18" spans="2:5" x14ac:dyDescent="0.25">
      <c r="B18" s="25"/>
      <c r="C18" s="26" t="s">
        <v>9</v>
      </c>
      <c r="D18" s="28"/>
      <c r="E18" s="27" t="s">
        <v>26</v>
      </c>
    </row>
    <row r="19" spans="2:5" x14ac:dyDescent="0.25">
      <c r="B19" s="25" t="s">
        <v>17</v>
      </c>
      <c r="C19" s="26" t="s">
        <v>18</v>
      </c>
      <c r="D19" s="26"/>
      <c r="E19" s="27" t="s">
        <v>27</v>
      </c>
    </row>
    <row r="20" spans="2:5" x14ac:dyDescent="0.25">
      <c r="B20" s="25"/>
      <c r="C20" s="26" t="s">
        <v>19</v>
      </c>
      <c r="D20" s="26"/>
      <c r="E20" s="27" t="s">
        <v>29</v>
      </c>
    </row>
    <row r="21" spans="2:5" x14ac:dyDescent="0.25">
      <c r="B21" s="25"/>
      <c r="C21" s="26" t="s">
        <v>20</v>
      </c>
      <c r="D21" s="26"/>
      <c r="E21" s="27" t="s">
        <v>29</v>
      </c>
    </row>
    <row r="22" spans="2:5" x14ac:dyDescent="0.25">
      <c r="B22" s="25"/>
      <c r="C22" s="26"/>
      <c r="D22" s="26"/>
      <c r="E22" s="27"/>
    </row>
    <row r="23" spans="2:5" x14ac:dyDescent="0.25">
      <c r="B23" s="33" t="s">
        <v>21</v>
      </c>
      <c r="C23" s="34" t="s">
        <v>8</v>
      </c>
      <c r="D23" s="35"/>
      <c r="E23" s="36" t="s">
        <v>29</v>
      </c>
    </row>
    <row r="24" spans="2:5" x14ac:dyDescent="0.25">
      <c r="B24" s="37"/>
      <c r="C24" s="38" t="s">
        <v>9</v>
      </c>
      <c r="D24" s="39"/>
      <c r="E24" s="40" t="s">
        <v>29</v>
      </c>
    </row>
    <row r="25" spans="2:5" x14ac:dyDescent="0.25">
      <c r="B25" s="25"/>
      <c r="C25" s="26"/>
      <c r="D25" s="26"/>
      <c r="E25" s="27"/>
    </row>
    <row r="26" spans="2:5" x14ac:dyDescent="0.25">
      <c r="B26" s="33" t="s">
        <v>22</v>
      </c>
      <c r="C26" s="34" t="s">
        <v>8</v>
      </c>
      <c r="D26" s="35"/>
      <c r="E26" s="36" t="s">
        <v>26</v>
      </c>
    </row>
    <row r="27" spans="2:5" x14ac:dyDescent="0.25">
      <c r="B27" s="37"/>
      <c r="C27" s="38" t="s">
        <v>9</v>
      </c>
      <c r="D27" s="39"/>
      <c r="E27" s="40" t="s">
        <v>26</v>
      </c>
    </row>
    <row r="28" spans="2:5" x14ac:dyDescent="0.25">
      <c r="B28" s="25"/>
      <c r="C28" s="26"/>
      <c r="D28" s="28"/>
      <c r="E28" s="27"/>
    </row>
    <row r="29" spans="2:5" x14ac:dyDescent="0.25">
      <c r="B29" s="25" t="s">
        <v>45</v>
      </c>
      <c r="C29" s="26" t="s">
        <v>46</v>
      </c>
      <c r="D29" s="28"/>
      <c r="E29" s="27"/>
    </row>
    <row r="30" spans="2:5" x14ac:dyDescent="0.25">
      <c r="B30" s="25"/>
      <c r="C30" s="26"/>
      <c r="D30" s="26"/>
      <c r="E30" s="27"/>
    </row>
    <row r="31" spans="2:5" ht="15.75" thickBot="1" x14ac:dyDescent="0.3">
      <c r="B31" s="29" t="s">
        <v>47</v>
      </c>
      <c r="C31" s="30"/>
      <c r="D31" s="31"/>
      <c r="E31" s="32" t="s">
        <v>26</v>
      </c>
    </row>
  </sheetData>
  <mergeCells count="1">
    <mergeCell ref="B2:E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6"/>
  <sheetViews>
    <sheetView workbookViewId="0">
      <selection activeCell="D20" sqref="D20"/>
    </sheetView>
  </sheetViews>
  <sheetFormatPr baseColWidth="10" defaultRowHeight="15" x14ac:dyDescent="0.25"/>
  <cols>
    <col min="3" max="3" width="28.5703125" customWidth="1"/>
  </cols>
  <sheetData>
    <row r="2" spans="2:5" ht="31.5" x14ac:dyDescent="0.5">
      <c r="B2" s="51" t="s">
        <v>48</v>
      </c>
      <c r="C2" s="51"/>
      <c r="D2" s="51"/>
      <c r="E2" s="51"/>
    </row>
    <row r="3" spans="2:5" ht="15.75" thickBot="1" x14ac:dyDescent="0.3"/>
    <row r="4" spans="2:5" x14ac:dyDescent="0.25">
      <c r="B4" s="43" t="s">
        <v>49</v>
      </c>
      <c r="C4" s="44"/>
      <c r="D4" s="23"/>
      <c r="E4" s="24" t="s">
        <v>64</v>
      </c>
    </row>
    <row r="5" spans="2:5" x14ac:dyDescent="0.25">
      <c r="B5" s="45"/>
      <c r="C5" s="46" t="s">
        <v>50</v>
      </c>
      <c r="D5" s="26">
        <v>42</v>
      </c>
      <c r="E5" s="27" t="s">
        <v>3</v>
      </c>
    </row>
    <row r="6" spans="2:5" x14ac:dyDescent="0.25">
      <c r="B6" s="45"/>
      <c r="C6" s="46" t="s">
        <v>51</v>
      </c>
      <c r="D6" s="26">
        <v>62</v>
      </c>
      <c r="E6" s="27" t="s">
        <v>3</v>
      </c>
    </row>
    <row r="7" spans="2:5" x14ac:dyDescent="0.25">
      <c r="B7" s="45"/>
      <c r="C7" s="46" t="s">
        <v>52</v>
      </c>
      <c r="D7" s="26">
        <v>35</v>
      </c>
      <c r="E7" s="27" t="s">
        <v>3</v>
      </c>
    </row>
    <row r="8" spans="2:5" x14ac:dyDescent="0.25">
      <c r="B8" s="45"/>
      <c r="C8" s="46" t="s">
        <v>53</v>
      </c>
      <c r="D8" s="26">
        <v>8</v>
      </c>
      <c r="E8" s="27" t="s">
        <v>3</v>
      </c>
    </row>
    <row r="9" spans="2:5" x14ac:dyDescent="0.25">
      <c r="B9" s="45"/>
      <c r="C9" s="46" t="s">
        <v>54</v>
      </c>
      <c r="D9" s="26">
        <v>25</v>
      </c>
      <c r="E9" s="27" t="s">
        <v>3</v>
      </c>
    </row>
    <row r="10" spans="2:5" x14ac:dyDescent="0.25">
      <c r="B10" s="47" t="s">
        <v>55</v>
      </c>
      <c r="C10" s="46"/>
      <c r="D10" s="26"/>
      <c r="E10" s="27" t="s">
        <v>3</v>
      </c>
    </row>
    <row r="11" spans="2:5" x14ac:dyDescent="0.25">
      <c r="B11" s="45"/>
      <c r="C11" s="46"/>
      <c r="D11" s="26"/>
      <c r="E11" s="27"/>
    </row>
    <row r="12" spans="2:5" x14ac:dyDescent="0.25">
      <c r="B12" s="45"/>
      <c r="C12" s="46" t="s">
        <v>56</v>
      </c>
      <c r="D12" s="26">
        <v>5</v>
      </c>
      <c r="E12" s="27" t="s">
        <v>3</v>
      </c>
    </row>
    <row r="13" spans="2:5" x14ac:dyDescent="0.25">
      <c r="B13" s="45"/>
      <c r="C13" s="46" t="s">
        <v>57</v>
      </c>
      <c r="D13" s="26">
        <v>10</v>
      </c>
      <c r="E13" s="27" t="s">
        <v>3</v>
      </c>
    </row>
    <row r="14" spans="2:5" x14ac:dyDescent="0.25">
      <c r="B14" s="45"/>
      <c r="C14" s="46" t="s">
        <v>58</v>
      </c>
      <c r="D14" s="26">
        <v>6</v>
      </c>
      <c r="E14" s="27" t="s">
        <v>3</v>
      </c>
    </row>
    <row r="15" spans="2:5" x14ac:dyDescent="0.25">
      <c r="B15" s="45"/>
      <c r="C15" s="46" t="s">
        <v>59</v>
      </c>
      <c r="D15" s="26">
        <v>0.6</v>
      </c>
      <c r="E15" s="27" t="s">
        <v>3</v>
      </c>
    </row>
    <row r="16" spans="2:5" x14ac:dyDescent="0.25">
      <c r="B16" s="45"/>
      <c r="C16" s="46" t="s">
        <v>60</v>
      </c>
      <c r="D16" s="26">
        <v>60</v>
      </c>
      <c r="E16" s="27" t="s">
        <v>3</v>
      </c>
    </row>
    <row r="17" spans="2:5" x14ac:dyDescent="0.25">
      <c r="B17" s="45"/>
      <c r="C17" s="46" t="s">
        <v>61</v>
      </c>
      <c r="D17" s="26">
        <v>5</v>
      </c>
      <c r="E17" s="27" t="s">
        <v>3</v>
      </c>
    </row>
    <row r="18" spans="2:5" x14ac:dyDescent="0.25">
      <c r="B18" s="47" t="s">
        <v>62</v>
      </c>
      <c r="C18" s="46"/>
      <c r="D18" s="26"/>
      <c r="E18" s="27" t="s">
        <v>3</v>
      </c>
    </row>
    <row r="19" spans="2:5" x14ac:dyDescent="0.25">
      <c r="B19" s="45"/>
      <c r="C19" s="46"/>
      <c r="D19" s="26"/>
      <c r="E19" s="27"/>
    </row>
    <row r="20" spans="2:5" x14ac:dyDescent="0.25">
      <c r="B20" s="47" t="s">
        <v>63</v>
      </c>
      <c r="C20" s="46"/>
      <c r="D20" s="26">
        <v>15</v>
      </c>
      <c r="E20" s="27" t="s">
        <v>3</v>
      </c>
    </row>
    <row r="21" spans="2:5" x14ac:dyDescent="0.25">
      <c r="B21" s="45"/>
      <c r="C21" s="46"/>
      <c r="D21" s="26"/>
      <c r="E21" s="27"/>
    </row>
    <row r="22" spans="2:5" x14ac:dyDescent="0.25">
      <c r="B22" s="47" t="s">
        <v>65</v>
      </c>
      <c r="C22" s="46"/>
      <c r="D22" s="26"/>
      <c r="E22" s="27" t="s">
        <v>3</v>
      </c>
    </row>
    <row r="23" spans="2:5" x14ac:dyDescent="0.25">
      <c r="B23" s="45"/>
      <c r="C23" s="46"/>
      <c r="D23" s="26"/>
      <c r="E23" s="27"/>
    </row>
    <row r="24" spans="2:5" x14ac:dyDescent="0.25">
      <c r="B24" s="47" t="s">
        <v>66</v>
      </c>
      <c r="C24" s="46"/>
      <c r="D24" s="26"/>
      <c r="E24" s="27" t="s">
        <v>3</v>
      </c>
    </row>
    <row r="25" spans="2:5" x14ac:dyDescent="0.25">
      <c r="B25" s="45"/>
      <c r="C25" s="46"/>
      <c r="D25" s="26"/>
      <c r="E25" s="27"/>
    </row>
    <row r="26" spans="2:5" ht="15.75" thickBot="1" x14ac:dyDescent="0.3">
      <c r="B26" s="48" t="s">
        <v>67</v>
      </c>
      <c r="C26" s="49"/>
      <c r="D26" s="30"/>
      <c r="E26" s="32" t="s">
        <v>3</v>
      </c>
    </row>
  </sheetData>
  <mergeCells count="1">
    <mergeCell ref="B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J126"/>
  <sheetViews>
    <sheetView topLeftCell="A2" zoomScale="40" zoomScaleNormal="40" workbookViewId="0">
      <selection activeCell="L16" sqref="L16"/>
    </sheetView>
  </sheetViews>
  <sheetFormatPr baseColWidth="10" defaultRowHeight="36" x14ac:dyDescent="0.55000000000000004"/>
  <cols>
    <col min="1" max="2" width="11.42578125" style="12"/>
    <col min="3" max="3" width="18.5703125" style="12" customWidth="1"/>
    <col min="4" max="4" width="14.42578125" style="12" customWidth="1"/>
    <col min="5" max="5" width="12.140625" style="12" customWidth="1"/>
    <col min="6" max="11" width="11.42578125" style="12"/>
    <col min="12" max="12" width="12.140625" style="12" bestFit="1" customWidth="1"/>
    <col min="13" max="17" width="11.42578125" style="12"/>
    <col min="18" max="18" width="15" style="12" customWidth="1"/>
    <col min="19" max="31" width="11.42578125" style="12"/>
    <col min="32" max="32" width="19.85546875" style="12" bestFit="1" customWidth="1"/>
    <col min="33" max="34" width="11.42578125" style="12"/>
    <col min="35" max="35" width="12.42578125" style="12" bestFit="1" customWidth="1"/>
    <col min="36" max="16384" width="11.42578125" style="12"/>
  </cols>
  <sheetData>
    <row r="2" spans="2:36" ht="46.5" x14ac:dyDescent="0.7">
      <c r="D2" s="21" t="s">
        <v>43</v>
      </c>
    </row>
    <row r="5" spans="2:36" ht="50.1" customHeight="1" x14ac:dyDescent="0.55000000000000004"/>
    <row r="6" spans="2:36" ht="50.1" customHeight="1" x14ac:dyDescent="0.55000000000000004">
      <c r="D6" s="12" t="s">
        <v>32</v>
      </c>
      <c r="L6" s="12" t="s">
        <v>34</v>
      </c>
      <c r="R6" s="12" t="s">
        <v>35</v>
      </c>
      <c r="W6" s="12" t="s">
        <v>36</v>
      </c>
      <c r="AH6" s="12" t="s">
        <v>44</v>
      </c>
    </row>
    <row r="7" spans="2:36" ht="50.1" customHeight="1" x14ac:dyDescent="0.55000000000000004">
      <c r="B7" s="12" t="s">
        <v>33</v>
      </c>
      <c r="C7" s="12">
        <f>+'VALOR PUNTO 1'!L6</f>
        <v>0</v>
      </c>
      <c r="D7" s="10" t="s">
        <v>10</v>
      </c>
      <c r="E7" s="53">
        <f>+C7/31.1035</f>
        <v>0</v>
      </c>
      <c r="F7" s="53"/>
      <c r="G7" s="12" t="s">
        <v>29</v>
      </c>
      <c r="L7" s="17">
        <v>0.8</v>
      </c>
      <c r="R7" s="20">
        <v>0.97499999999999998</v>
      </c>
      <c r="S7" s="19"/>
      <c r="W7" s="12" t="s">
        <v>18</v>
      </c>
      <c r="AA7" s="12">
        <v>15</v>
      </c>
      <c r="AB7" s="12" t="s">
        <v>27</v>
      </c>
      <c r="AH7" s="12" t="s">
        <v>33</v>
      </c>
      <c r="AI7" s="16">
        <f>+(E7-AD8-AD9)*L7*R7*(1-AA7/100)</f>
        <v>-1.3002716736058644E-2</v>
      </c>
      <c r="AJ7" s="12" t="s">
        <v>29</v>
      </c>
    </row>
    <row r="8" spans="2:36" ht="50.1" customHeight="1" x14ac:dyDescent="0.55000000000000004">
      <c r="B8" s="12" t="s">
        <v>38</v>
      </c>
      <c r="C8" s="12">
        <f>+'VALOR PUNTO 1'!L7</f>
        <v>0</v>
      </c>
      <c r="D8" s="10" t="s">
        <v>10</v>
      </c>
      <c r="E8" s="53">
        <f>C8/31.1035</f>
        <v>0</v>
      </c>
      <c r="F8" s="53"/>
      <c r="G8" s="12" t="s">
        <v>29</v>
      </c>
      <c r="L8" s="17">
        <v>0.8</v>
      </c>
      <c r="R8" s="20">
        <v>0.96799999999999997</v>
      </c>
      <c r="S8" s="19"/>
      <c r="W8" s="12" t="s">
        <v>37</v>
      </c>
      <c r="AA8" s="12">
        <v>0.4</v>
      </c>
      <c r="AB8" s="12" t="s">
        <v>10</v>
      </c>
      <c r="AD8" s="54">
        <f>+AA8/31.1035</f>
        <v>1.2860289034996062E-2</v>
      </c>
      <c r="AE8" s="54"/>
      <c r="AF8" s="12" t="s">
        <v>29</v>
      </c>
      <c r="AH8" s="12" t="s">
        <v>38</v>
      </c>
      <c r="AI8" s="12">
        <f>+(E8-AD8-AD9)*L8*R8*(1-AA7/100)</f>
        <v>-1.2909363897953607E-2</v>
      </c>
      <c r="AJ8" s="12" t="s">
        <v>29</v>
      </c>
    </row>
    <row r="9" spans="2:36" ht="50.1" customHeight="1" x14ac:dyDescent="0.55000000000000004">
      <c r="W9" s="12" t="s">
        <v>20</v>
      </c>
      <c r="AA9" s="12">
        <v>0.21</v>
      </c>
      <c r="AB9" s="12" t="s">
        <v>10</v>
      </c>
      <c r="AD9" s="54">
        <f>+AA9/31.1035</f>
        <v>6.7516517433729318E-3</v>
      </c>
      <c r="AE9" s="54"/>
      <c r="AF9" s="12" t="s">
        <v>29</v>
      </c>
    </row>
    <row r="10" spans="2:36" ht="50.1" customHeight="1" x14ac:dyDescent="0.55000000000000004"/>
    <row r="11" spans="2:36" ht="50.1" customHeight="1" x14ac:dyDescent="0.55000000000000004"/>
    <row r="12" spans="2:36" ht="50.1" customHeight="1" x14ac:dyDescent="0.55000000000000004"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</row>
    <row r="13" spans="2:36" ht="50.1" customHeight="1" x14ac:dyDescent="0.55000000000000004"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</row>
    <row r="14" spans="2:36" ht="50.1" customHeight="1" x14ac:dyDescent="0.55000000000000004"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</row>
    <row r="15" spans="2:36" ht="50.1" customHeight="1" x14ac:dyDescent="0.55000000000000004"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</row>
    <row r="16" spans="2:36" ht="50.1" customHeight="1" x14ac:dyDescent="0.55000000000000004"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</row>
    <row r="17" spans="4:31" ht="50.1" customHeight="1" x14ac:dyDescent="0.55000000000000004"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</row>
    <row r="18" spans="4:31" ht="50.1" customHeight="1" x14ac:dyDescent="0.55000000000000004"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</row>
    <row r="19" spans="4:31" ht="50.1" customHeight="1" x14ac:dyDescent="0.55000000000000004"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</row>
    <row r="20" spans="4:31" ht="50.1" customHeight="1" x14ac:dyDescent="0.55000000000000004"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</row>
    <row r="21" spans="4:31" ht="50.1" customHeight="1" x14ac:dyDescent="0.55000000000000004"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</row>
    <row r="22" spans="4:31" ht="50.1" customHeight="1" x14ac:dyDescent="0.55000000000000004"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</row>
    <row r="23" spans="4:31" ht="50.1" customHeight="1" x14ac:dyDescent="0.55000000000000004"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</row>
    <row r="24" spans="4:31" ht="50.1" customHeight="1" x14ac:dyDescent="0.55000000000000004"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</row>
    <row r="25" spans="4:31" ht="50.1" customHeight="1" x14ac:dyDescent="0.55000000000000004"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</row>
    <row r="26" spans="4:31" ht="50.1" customHeight="1" x14ac:dyDescent="0.55000000000000004"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</row>
    <row r="27" spans="4:31" ht="50.1" customHeight="1" x14ac:dyDescent="0.55000000000000004"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</row>
    <row r="28" spans="4:31" ht="50.1" customHeight="1" x14ac:dyDescent="0.55000000000000004"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</row>
    <row r="29" spans="4:31" ht="50.1" customHeight="1" x14ac:dyDescent="0.55000000000000004"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</row>
    <row r="30" spans="4:31" ht="50.1" customHeight="1" x14ac:dyDescent="0.55000000000000004"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</row>
    <row r="31" spans="4:31" ht="50.1" customHeight="1" x14ac:dyDescent="0.55000000000000004"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</row>
    <row r="32" spans="4:31" ht="50.1" customHeight="1" x14ac:dyDescent="0.55000000000000004"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</row>
    <row r="33" ht="50.1" customHeight="1" x14ac:dyDescent="0.55000000000000004"/>
    <row r="34" ht="50.1" customHeight="1" x14ac:dyDescent="0.55000000000000004"/>
    <row r="35" ht="50.1" customHeight="1" x14ac:dyDescent="0.55000000000000004"/>
    <row r="36" ht="50.1" customHeight="1" x14ac:dyDescent="0.55000000000000004"/>
    <row r="37" ht="50.1" customHeight="1" x14ac:dyDescent="0.55000000000000004"/>
    <row r="38" ht="50.1" customHeight="1" x14ac:dyDescent="0.55000000000000004"/>
    <row r="39" ht="50.1" customHeight="1" x14ac:dyDescent="0.55000000000000004"/>
    <row r="40" ht="50.1" customHeight="1" x14ac:dyDescent="0.55000000000000004"/>
    <row r="41" ht="50.1" customHeight="1" x14ac:dyDescent="0.55000000000000004"/>
    <row r="42" ht="50.1" customHeight="1" x14ac:dyDescent="0.55000000000000004"/>
    <row r="43" ht="50.1" customHeight="1" x14ac:dyDescent="0.55000000000000004"/>
    <row r="44" ht="50.1" customHeight="1" x14ac:dyDescent="0.55000000000000004"/>
    <row r="45" ht="50.1" customHeight="1" x14ac:dyDescent="0.55000000000000004"/>
    <row r="46" ht="50.1" customHeight="1" x14ac:dyDescent="0.55000000000000004"/>
    <row r="47" ht="50.1" customHeight="1" x14ac:dyDescent="0.55000000000000004"/>
    <row r="48" ht="50.1" customHeight="1" x14ac:dyDescent="0.55000000000000004"/>
    <row r="49" ht="50.1" customHeight="1" x14ac:dyDescent="0.55000000000000004"/>
    <row r="50" ht="50.1" customHeight="1" x14ac:dyDescent="0.55000000000000004"/>
    <row r="51" ht="50.1" customHeight="1" x14ac:dyDescent="0.55000000000000004"/>
    <row r="52" ht="50.1" customHeight="1" x14ac:dyDescent="0.55000000000000004"/>
    <row r="53" ht="50.1" customHeight="1" x14ac:dyDescent="0.55000000000000004"/>
    <row r="54" ht="50.1" customHeight="1" x14ac:dyDescent="0.55000000000000004"/>
    <row r="55" ht="50.1" customHeight="1" x14ac:dyDescent="0.55000000000000004"/>
    <row r="56" ht="50.1" customHeight="1" x14ac:dyDescent="0.55000000000000004"/>
    <row r="57" ht="50.1" customHeight="1" x14ac:dyDescent="0.55000000000000004"/>
    <row r="58" ht="50.1" customHeight="1" x14ac:dyDescent="0.55000000000000004"/>
    <row r="59" ht="50.1" customHeight="1" x14ac:dyDescent="0.55000000000000004"/>
    <row r="60" ht="50.1" customHeight="1" x14ac:dyDescent="0.55000000000000004"/>
    <row r="61" ht="50.1" customHeight="1" x14ac:dyDescent="0.55000000000000004"/>
    <row r="62" ht="50.1" customHeight="1" x14ac:dyDescent="0.55000000000000004"/>
    <row r="63" ht="50.1" customHeight="1" x14ac:dyDescent="0.55000000000000004"/>
    <row r="64" ht="50.1" customHeight="1" x14ac:dyDescent="0.55000000000000004"/>
    <row r="65" ht="50.1" customHeight="1" x14ac:dyDescent="0.55000000000000004"/>
    <row r="66" ht="50.1" customHeight="1" x14ac:dyDescent="0.55000000000000004"/>
    <row r="67" ht="50.1" customHeight="1" x14ac:dyDescent="0.55000000000000004"/>
    <row r="68" ht="50.1" customHeight="1" x14ac:dyDescent="0.55000000000000004"/>
    <row r="69" ht="50.1" customHeight="1" x14ac:dyDescent="0.55000000000000004"/>
    <row r="70" ht="50.1" customHeight="1" x14ac:dyDescent="0.55000000000000004"/>
    <row r="71" ht="50.1" customHeight="1" x14ac:dyDescent="0.55000000000000004"/>
    <row r="72" ht="50.1" customHeight="1" x14ac:dyDescent="0.55000000000000004"/>
    <row r="73" ht="50.1" customHeight="1" x14ac:dyDescent="0.55000000000000004"/>
    <row r="74" ht="50.1" customHeight="1" x14ac:dyDescent="0.55000000000000004"/>
    <row r="75" ht="50.1" customHeight="1" x14ac:dyDescent="0.55000000000000004"/>
    <row r="76" ht="50.1" customHeight="1" x14ac:dyDescent="0.55000000000000004"/>
    <row r="77" ht="50.1" customHeight="1" x14ac:dyDescent="0.55000000000000004"/>
    <row r="78" ht="50.1" customHeight="1" x14ac:dyDescent="0.55000000000000004"/>
    <row r="79" ht="50.1" customHeight="1" x14ac:dyDescent="0.55000000000000004"/>
    <row r="80" ht="50.1" customHeight="1" x14ac:dyDescent="0.55000000000000004"/>
    <row r="81" ht="50.1" customHeight="1" x14ac:dyDescent="0.55000000000000004"/>
    <row r="82" ht="50.1" customHeight="1" x14ac:dyDescent="0.55000000000000004"/>
    <row r="83" ht="50.1" customHeight="1" x14ac:dyDescent="0.55000000000000004"/>
    <row r="84" ht="50.1" customHeight="1" x14ac:dyDescent="0.55000000000000004"/>
    <row r="85" ht="50.1" customHeight="1" x14ac:dyDescent="0.55000000000000004"/>
    <row r="86" ht="50.1" customHeight="1" x14ac:dyDescent="0.55000000000000004"/>
    <row r="87" ht="50.1" customHeight="1" x14ac:dyDescent="0.55000000000000004"/>
    <row r="88" ht="50.1" customHeight="1" x14ac:dyDescent="0.55000000000000004"/>
    <row r="89" ht="50.1" customHeight="1" x14ac:dyDescent="0.55000000000000004"/>
    <row r="90" ht="50.1" customHeight="1" x14ac:dyDescent="0.55000000000000004"/>
    <row r="91" ht="50.1" customHeight="1" x14ac:dyDescent="0.55000000000000004"/>
    <row r="92" ht="50.1" customHeight="1" x14ac:dyDescent="0.55000000000000004"/>
    <row r="93" ht="50.1" customHeight="1" x14ac:dyDescent="0.55000000000000004"/>
    <row r="94" ht="50.1" customHeight="1" x14ac:dyDescent="0.55000000000000004"/>
    <row r="95" ht="50.1" customHeight="1" x14ac:dyDescent="0.55000000000000004"/>
    <row r="96" ht="50.1" customHeight="1" x14ac:dyDescent="0.55000000000000004"/>
    <row r="97" ht="50.1" customHeight="1" x14ac:dyDescent="0.55000000000000004"/>
    <row r="98" ht="50.1" customHeight="1" x14ac:dyDescent="0.55000000000000004"/>
    <row r="99" ht="50.1" customHeight="1" x14ac:dyDescent="0.55000000000000004"/>
    <row r="100" ht="50.1" customHeight="1" x14ac:dyDescent="0.55000000000000004"/>
    <row r="101" ht="50.1" customHeight="1" x14ac:dyDescent="0.55000000000000004"/>
    <row r="102" ht="50.1" customHeight="1" x14ac:dyDescent="0.55000000000000004"/>
    <row r="103" ht="50.1" customHeight="1" x14ac:dyDescent="0.55000000000000004"/>
    <row r="104" ht="50.1" customHeight="1" x14ac:dyDescent="0.55000000000000004"/>
    <row r="105" ht="50.1" customHeight="1" x14ac:dyDescent="0.55000000000000004"/>
    <row r="106" ht="50.1" customHeight="1" x14ac:dyDescent="0.55000000000000004"/>
    <row r="107" ht="50.1" customHeight="1" x14ac:dyDescent="0.55000000000000004"/>
    <row r="108" ht="50.1" customHeight="1" x14ac:dyDescent="0.55000000000000004"/>
    <row r="109" ht="50.1" customHeight="1" x14ac:dyDescent="0.55000000000000004"/>
    <row r="110" ht="50.1" customHeight="1" x14ac:dyDescent="0.55000000000000004"/>
    <row r="111" ht="50.1" customHeight="1" x14ac:dyDescent="0.55000000000000004"/>
    <row r="112" ht="50.1" customHeight="1" x14ac:dyDescent="0.55000000000000004"/>
    <row r="113" ht="50.1" customHeight="1" x14ac:dyDescent="0.55000000000000004"/>
    <row r="114" ht="50.1" customHeight="1" x14ac:dyDescent="0.55000000000000004"/>
    <row r="115" ht="50.1" customHeight="1" x14ac:dyDescent="0.55000000000000004"/>
    <row r="116" ht="50.1" customHeight="1" x14ac:dyDescent="0.55000000000000004"/>
    <row r="117" ht="50.1" customHeight="1" x14ac:dyDescent="0.55000000000000004"/>
    <row r="118" ht="50.1" customHeight="1" x14ac:dyDescent="0.55000000000000004"/>
    <row r="119" ht="50.1" customHeight="1" x14ac:dyDescent="0.55000000000000004"/>
    <row r="120" ht="50.1" customHeight="1" x14ac:dyDescent="0.55000000000000004"/>
    <row r="121" ht="50.1" customHeight="1" x14ac:dyDescent="0.55000000000000004"/>
    <row r="122" ht="50.1" customHeight="1" x14ac:dyDescent="0.55000000000000004"/>
    <row r="123" ht="50.1" customHeight="1" x14ac:dyDescent="0.55000000000000004"/>
    <row r="124" ht="50.1" customHeight="1" x14ac:dyDescent="0.55000000000000004"/>
    <row r="125" ht="50.1" customHeight="1" x14ac:dyDescent="0.55000000000000004"/>
    <row r="126" ht="50.1" customHeight="1" x14ac:dyDescent="0.55000000000000004"/>
  </sheetData>
  <mergeCells count="4">
    <mergeCell ref="E7:F7"/>
    <mergeCell ref="E8:F8"/>
    <mergeCell ref="AD8:AE8"/>
    <mergeCell ref="AD9:AE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AE126"/>
  <sheetViews>
    <sheetView topLeftCell="A6" zoomScale="30" zoomScaleNormal="30" workbookViewId="0">
      <selection activeCell="D12" sqref="D12:AE32"/>
    </sheetView>
  </sheetViews>
  <sheetFormatPr baseColWidth="10" defaultRowHeight="36" x14ac:dyDescent="0.55000000000000004"/>
  <cols>
    <col min="1" max="16384" width="11.42578125" style="12"/>
  </cols>
  <sheetData>
    <row r="1" spans="4:31" ht="50.1" hidden="1" customHeight="1" x14ac:dyDescent="0.55000000000000004"/>
    <row r="2" spans="4:31" ht="50.1" hidden="1" customHeight="1" x14ac:dyDescent="0.55000000000000004"/>
    <row r="3" spans="4:31" ht="50.1" hidden="1" customHeight="1" x14ac:dyDescent="0.55000000000000004"/>
    <row r="4" spans="4:31" ht="50.1" hidden="1" customHeight="1" x14ac:dyDescent="0.55000000000000004"/>
    <row r="5" spans="4:31" ht="50.1" hidden="1" customHeight="1" x14ac:dyDescent="0.55000000000000004"/>
    <row r="6" spans="4:31" ht="50.1" customHeight="1" x14ac:dyDescent="0.9">
      <c r="D6" s="52" t="s">
        <v>30</v>
      </c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</row>
    <row r="7" spans="4:31" ht="50.1" hidden="1" customHeight="1" x14ac:dyDescent="0.55000000000000004"/>
    <row r="8" spans="4:31" ht="50.1" hidden="1" customHeight="1" x14ac:dyDescent="0.55000000000000004"/>
    <row r="9" spans="4:31" ht="50.1" hidden="1" customHeight="1" x14ac:dyDescent="0.55000000000000004"/>
    <row r="10" spans="4:31" ht="50.1" hidden="1" customHeight="1" x14ac:dyDescent="0.55000000000000004"/>
    <row r="11" spans="4:31" ht="50.1" customHeight="1" x14ac:dyDescent="0.55000000000000004"/>
    <row r="12" spans="4:31" ht="50.1" customHeight="1" x14ac:dyDescent="0.55000000000000004">
      <c r="D12" s="14">
        <v>117</v>
      </c>
      <c r="E12" s="14">
        <v>117</v>
      </c>
      <c r="F12" s="14">
        <v>117</v>
      </c>
      <c r="G12" s="14">
        <v>100</v>
      </c>
      <c r="H12" s="14">
        <v>100</v>
      </c>
      <c r="I12" s="14">
        <v>100</v>
      </c>
      <c r="J12" s="14">
        <v>250</v>
      </c>
      <c r="K12" s="14">
        <v>250</v>
      </c>
      <c r="L12" s="14">
        <v>250</v>
      </c>
      <c r="M12" s="14">
        <v>250</v>
      </c>
      <c r="N12" s="14">
        <v>230</v>
      </c>
      <c r="O12" s="14">
        <v>230</v>
      </c>
      <c r="P12" s="14">
        <v>230</v>
      </c>
      <c r="Q12" s="14">
        <v>230</v>
      </c>
      <c r="R12" s="14">
        <v>280</v>
      </c>
      <c r="S12" s="14">
        <v>280</v>
      </c>
      <c r="T12" s="14">
        <v>280</v>
      </c>
      <c r="U12" s="14">
        <v>280</v>
      </c>
      <c r="V12" s="14">
        <v>250</v>
      </c>
      <c r="W12" s="14">
        <v>250</v>
      </c>
      <c r="X12" s="14">
        <v>250</v>
      </c>
      <c r="Y12" s="14">
        <v>250</v>
      </c>
      <c r="Z12" s="14">
        <v>345</v>
      </c>
      <c r="AA12" s="14">
        <v>345</v>
      </c>
      <c r="AB12" s="14">
        <v>345</v>
      </c>
      <c r="AC12" s="14">
        <v>345</v>
      </c>
      <c r="AD12" s="14">
        <v>45</v>
      </c>
      <c r="AE12" s="14">
        <v>35</v>
      </c>
    </row>
    <row r="13" spans="4:31" ht="50.1" customHeight="1" x14ac:dyDescent="0.55000000000000004">
      <c r="D13" s="14">
        <v>117</v>
      </c>
      <c r="E13" s="14">
        <v>117</v>
      </c>
      <c r="F13" s="14">
        <v>117</v>
      </c>
      <c r="G13" s="14">
        <v>100</v>
      </c>
      <c r="H13" s="14">
        <v>100</v>
      </c>
      <c r="I13" s="14">
        <v>100</v>
      </c>
      <c r="J13" s="14">
        <v>250</v>
      </c>
      <c r="K13" s="14">
        <v>250</v>
      </c>
      <c r="L13" s="14">
        <v>250</v>
      </c>
      <c r="M13" s="14">
        <v>250</v>
      </c>
      <c r="N13" s="14">
        <v>230</v>
      </c>
      <c r="O13" s="14">
        <v>230</v>
      </c>
      <c r="P13" s="14">
        <v>230</v>
      </c>
      <c r="Q13" s="14">
        <v>230</v>
      </c>
      <c r="R13" s="14">
        <v>280</v>
      </c>
      <c r="S13" s="14">
        <v>280</v>
      </c>
      <c r="T13" s="14">
        <v>280</v>
      </c>
      <c r="U13" s="14">
        <v>280</v>
      </c>
      <c r="V13" s="14">
        <v>250</v>
      </c>
      <c r="W13" s="14">
        <v>250</v>
      </c>
      <c r="X13" s="14">
        <v>250</v>
      </c>
      <c r="Y13" s="14">
        <v>250</v>
      </c>
      <c r="Z13" s="14">
        <v>345</v>
      </c>
      <c r="AA13" s="14">
        <v>345</v>
      </c>
      <c r="AB13" s="14">
        <v>345</v>
      </c>
      <c r="AC13" s="14">
        <v>345</v>
      </c>
      <c r="AD13" s="14">
        <v>45</v>
      </c>
      <c r="AE13" s="14">
        <v>35</v>
      </c>
    </row>
    <row r="14" spans="4:31" ht="50.1" customHeight="1" x14ac:dyDescent="0.55000000000000004">
      <c r="D14" s="14">
        <v>117</v>
      </c>
      <c r="E14" s="14">
        <v>117</v>
      </c>
      <c r="F14" s="14">
        <v>117</v>
      </c>
      <c r="G14" s="14">
        <v>100</v>
      </c>
      <c r="H14" s="14">
        <v>100</v>
      </c>
      <c r="I14" s="14">
        <v>100</v>
      </c>
      <c r="J14" s="14">
        <v>250</v>
      </c>
      <c r="K14" s="14">
        <v>250</v>
      </c>
      <c r="L14" s="14">
        <v>250</v>
      </c>
      <c r="M14" s="14">
        <v>250</v>
      </c>
      <c r="N14" s="14">
        <v>230</v>
      </c>
      <c r="O14" s="14">
        <v>230</v>
      </c>
      <c r="P14" s="14">
        <v>230</v>
      </c>
      <c r="Q14" s="14">
        <v>230</v>
      </c>
      <c r="R14" s="14">
        <v>280</v>
      </c>
      <c r="S14" s="14">
        <v>280</v>
      </c>
      <c r="T14" s="14">
        <v>280</v>
      </c>
      <c r="U14" s="14">
        <v>280</v>
      </c>
      <c r="V14" s="14">
        <v>250</v>
      </c>
      <c r="W14" s="14">
        <v>250</v>
      </c>
      <c r="X14" s="14">
        <v>250</v>
      </c>
      <c r="Y14" s="14">
        <v>250</v>
      </c>
      <c r="Z14" s="14">
        <v>345</v>
      </c>
      <c r="AA14" s="14">
        <v>345</v>
      </c>
      <c r="AB14" s="14">
        <v>345</v>
      </c>
      <c r="AC14" s="14">
        <v>345</v>
      </c>
      <c r="AD14" s="14">
        <v>45</v>
      </c>
      <c r="AE14" s="14">
        <v>35</v>
      </c>
    </row>
    <row r="15" spans="4:31" ht="50.1" customHeight="1" x14ac:dyDescent="0.55000000000000004">
      <c r="D15" s="14">
        <v>32</v>
      </c>
      <c r="E15" s="14">
        <v>115</v>
      </c>
      <c r="F15" s="14">
        <v>115</v>
      </c>
      <c r="G15" s="14">
        <v>115</v>
      </c>
      <c r="H15" s="14">
        <v>100</v>
      </c>
      <c r="I15" s="14">
        <v>100</v>
      </c>
      <c r="J15" s="14">
        <v>250</v>
      </c>
      <c r="K15" s="14">
        <v>250</v>
      </c>
      <c r="L15" s="14">
        <v>250</v>
      </c>
      <c r="M15" s="14">
        <v>250</v>
      </c>
      <c r="N15" s="14">
        <v>230</v>
      </c>
      <c r="O15" s="14">
        <v>230</v>
      </c>
      <c r="P15" s="14">
        <v>230</v>
      </c>
      <c r="Q15" s="14">
        <v>230</v>
      </c>
      <c r="R15" s="14">
        <v>280</v>
      </c>
      <c r="S15" s="14">
        <v>280</v>
      </c>
      <c r="T15" s="14">
        <v>280</v>
      </c>
      <c r="U15" s="14">
        <v>280</v>
      </c>
      <c r="V15" s="14">
        <v>250</v>
      </c>
      <c r="W15" s="14">
        <v>250</v>
      </c>
      <c r="X15" s="14">
        <v>250</v>
      </c>
      <c r="Y15" s="14">
        <v>250</v>
      </c>
      <c r="Z15" s="14">
        <v>345</v>
      </c>
      <c r="AA15" s="14">
        <v>345</v>
      </c>
      <c r="AB15" s="14">
        <v>345</v>
      </c>
      <c r="AC15" s="14">
        <v>345</v>
      </c>
      <c r="AD15" s="14">
        <v>45</v>
      </c>
      <c r="AE15" s="14">
        <v>35</v>
      </c>
    </row>
    <row r="16" spans="4:31" ht="50.1" customHeight="1" x14ac:dyDescent="0.55000000000000004">
      <c r="D16" s="14">
        <v>32</v>
      </c>
      <c r="E16" s="14">
        <v>115</v>
      </c>
      <c r="F16" s="14">
        <v>115</v>
      </c>
      <c r="G16" s="14">
        <v>115</v>
      </c>
      <c r="H16" s="14">
        <v>100</v>
      </c>
      <c r="I16" s="14">
        <v>100</v>
      </c>
      <c r="J16" s="14">
        <v>100</v>
      </c>
      <c r="K16" s="14">
        <v>100</v>
      </c>
      <c r="L16" s="14">
        <v>345</v>
      </c>
      <c r="M16" s="14">
        <v>345</v>
      </c>
      <c r="N16" s="14">
        <v>345</v>
      </c>
      <c r="O16" s="14">
        <v>345</v>
      </c>
      <c r="P16" s="14">
        <v>230</v>
      </c>
      <c r="Q16" s="14">
        <v>230</v>
      </c>
      <c r="R16" s="14">
        <v>230</v>
      </c>
      <c r="S16" s="14">
        <v>230</v>
      </c>
      <c r="T16" s="14">
        <v>230</v>
      </c>
      <c r="U16" s="14">
        <v>230</v>
      </c>
      <c r="V16" s="14">
        <v>230</v>
      </c>
      <c r="W16" s="14">
        <v>230</v>
      </c>
      <c r="X16" s="14">
        <v>190</v>
      </c>
      <c r="Y16" s="14">
        <v>190</v>
      </c>
      <c r="Z16" s="14">
        <v>190</v>
      </c>
      <c r="AA16" s="14">
        <v>345</v>
      </c>
      <c r="AB16" s="14">
        <v>345</v>
      </c>
      <c r="AC16" s="14">
        <v>345</v>
      </c>
      <c r="AD16" s="14">
        <v>345</v>
      </c>
      <c r="AE16" s="14">
        <v>45</v>
      </c>
    </row>
    <row r="17" spans="4:31" ht="50.1" customHeight="1" x14ac:dyDescent="0.55000000000000004">
      <c r="D17" s="14">
        <v>21</v>
      </c>
      <c r="E17" s="14">
        <v>115</v>
      </c>
      <c r="F17" s="14">
        <v>115</v>
      </c>
      <c r="G17" s="14">
        <v>115</v>
      </c>
      <c r="H17" s="14">
        <v>100</v>
      </c>
      <c r="I17" s="14">
        <v>100</v>
      </c>
      <c r="J17" s="14">
        <v>100</v>
      </c>
      <c r="K17" s="14">
        <v>100</v>
      </c>
      <c r="L17" s="14">
        <v>345</v>
      </c>
      <c r="M17" s="14">
        <v>345</v>
      </c>
      <c r="N17" s="14">
        <v>345</v>
      </c>
      <c r="O17" s="14">
        <v>345</v>
      </c>
      <c r="P17" s="14">
        <v>230</v>
      </c>
      <c r="Q17" s="14">
        <v>230</v>
      </c>
      <c r="R17" s="14">
        <v>230</v>
      </c>
      <c r="S17" s="14">
        <v>230</v>
      </c>
      <c r="T17" s="14">
        <v>230</v>
      </c>
      <c r="U17" s="14">
        <v>230</v>
      </c>
      <c r="V17" s="14">
        <v>230</v>
      </c>
      <c r="W17" s="14">
        <v>230</v>
      </c>
      <c r="X17" s="14">
        <v>190</v>
      </c>
      <c r="Y17" s="14">
        <v>190</v>
      </c>
      <c r="Z17" s="14">
        <v>190</v>
      </c>
      <c r="AA17" s="14">
        <v>345</v>
      </c>
      <c r="AB17" s="14">
        <v>345</v>
      </c>
      <c r="AC17" s="14">
        <v>345</v>
      </c>
      <c r="AD17" s="14">
        <v>345</v>
      </c>
      <c r="AE17" s="14">
        <v>45</v>
      </c>
    </row>
    <row r="18" spans="4:31" ht="50.1" customHeight="1" x14ac:dyDescent="0.55000000000000004">
      <c r="D18" s="14">
        <v>21</v>
      </c>
      <c r="E18" s="14">
        <v>40</v>
      </c>
      <c r="F18" s="14">
        <v>115</v>
      </c>
      <c r="G18" s="14">
        <v>115</v>
      </c>
      <c r="H18" s="14">
        <v>115</v>
      </c>
      <c r="I18" s="14">
        <v>100</v>
      </c>
      <c r="J18" s="14">
        <v>100</v>
      </c>
      <c r="K18" s="14">
        <v>100</v>
      </c>
      <c r="L18" s="14">
        <v>345</v>
      </c>
      <c r="M18" s="14">
        <v>345</v>
      </c>
      <c r="N18" s="14">
        <v>345</v>
      </c>
      <c r="O18" s="14">
        <v>345</v>
      </c>
      <c r="P18" s="14">
        <v>230</v>
      </c>
      <c r="Q18" s="14">
        <v>230</v>
      </c>
      <c r="R18" s="14">
        <v>230</v>
      </c>
      <c r="S18" s="14">
        <v>230</v>
      </c>
      <c r="T18" s="14">
        <v>230</v>
      </c>
      <c r="U18" s="14">
        <v>230</v>
      </c>
      <c r="V18" s="14">
        <v>230</v>
      </c>
      <c r="W18" s="14">
        <v>230</v>
      </c>
      <c r="X18" s="14">
        <v>190</v>
      </c>
      <c r="Y18" s="14">
        <v>190</v>
      </c>
      <c r="Z18" s="14">
        <v>190</v>
      </c>
      <c r="AA18" s="14">
        <v>345</v>
      </c>
      <c r="AB18" s="14">
        <v>345</v>
      </c>
      <c r="AC18" s="14">
        <v>345</v>
      </c>
      <c r="AD18" s="14">
        <v>345</v>
      </c>
      <c r="AE18" s="14">
        <v>45</v>
      </c>
    </row>
    <row r="19" spans="4:31" ht="50.1" customHeight="1" x14ac:dyDescent="0.55000000000000004">
      <c r="D19" s="14">
        <v>23</v>
      </c>
      <c r="E19" s="14">
        <v>40</v>
      </c>
      <c r="F19" s="14">
        <v>115</v>
      </c>
      <c r="G19" s="14">
        <v>115</v>
      </c>
      <c r="H19" s="14">
        <v>115</v>
      </c>
      <c r="I19" s="14">
        <v>100</v>
      </c>
      <c r="J19" s="14">
        <v>100</v>
      </c>
      <c r="K19" s="14">
        <v>100</v>
      </c>
      <c r="L19" s="14">
        <v>345</v>
      </c>
      <c r="M19" s="14">
        <v>345</v>
      </c>
      <c r="N19" s="14">
        <v>345</v>
      </c>
      <c r="O19" s="14">
        <v>345</v>
      </c>
      <c r="P19" s="14">
        <v>230</v>
      </c>
      <c r="Q19" s="14">
        <v>230</v>
      </c>
      <c r="R19" s="14">
        <v>230</v>
      </c>
      <c r="S19" s="14">
        <v>230</v>
      </c>
      <c r="T19" s="14">
        <v>230</v>
      </c>
      <c r="U19" s="14">
        <v>230</v>
      </c>
      <c r="V19" s="14">
        <v>230</v>
      </c>
      <c r="W19" s="14">
        <v>230</v>
      </c>
      <c r="X19" s="14">
        <v>190</v>
      </c>
      <c r="Y19" s="14">
        <v>190</v>
      </c>
      <c r="Z19" s="14">
        <v>190</v>
      </c>
      <c r="AA19" s="14">
        <v>345</v>
      </c>
      <c r="AB19" s="14">
        <v>345</v>
      </c>
      <c r="AC19" s="14">
        <v>345</v>
      </c>
      <c r="AD19" s="14">
        <v>345</v>
      </c>
      <c r="AE19" s="14">
        <v>45</v>
      </c>
    </row>
    <row r="20" spans="4:31" ht="50.1" customHeight="1" x14ac:dyDescent="0.55000000000000004">
      <c r="D20" s="14">
        <v>34</v>
      </c>
      <c r="E20" s="14">
        <v>40</v>
      </c>
      <c r="F20" s="14">
        <v>115</v>
      </c>
      <c r="G20" s="14">
        <v>115</v>
      </c>
      <c r="H20" s="14">
        <v>115</v>
      </c>
      <c r="I20" s="14">
        <v>100</v>
      </c>
      <c r="J20" s="14">
        <v>100</v>
      </c>
      <c r="K20" s="14">
        <v>100</v>
      </c>
      <c r="L20" s="14">
        <v>430</v>
      </c>
      <c r="M20" s="14">
        <v>430</v>
      </c>
      <c r="N20" s="14">
        <v>430</v>
      </c>
      <c r="O20" s="14">
        <v>430</v>
      </c>
      <c r="P20" s="14">
        <v>430</v>
      </c>
      <c r="Q20" s="14">
        <v>430</v>
      </c>
      <c r="R20" s="14">
        <v>430</v>
      </c>
      <c r="S20" s="14">
        <v>430</v>
      </c>
      <c r="T20" s="14">
        <v>230</v>
      </c>
      <c r="U20" s="14">
        <v>230</v>
      </c>
      <c r="V20" s="14">
        <v>230</v>
      </c>
      <c r="W20" s="14">
        <v>230</v>
      </c>
      <c r="X20" s="14">
        <v>190</v>
      </c>
      <c r="Y20" s="14">
        <v>190</v>
      </c>
      <c r="Z20" s="14">
        <v>190</v>
      </c>
      <c r="AA20" s="14">
        <v>300</v>
      </c>
      <c r="AB20" s="14">
        <v>300</v>
      </c>
      <c r="AC20" s="14">
        <v>300</v>
      </c>
      <c r="AD20" s="14">
        <v>300</v>
      </c>
      <c r="AE20" s="14">
        <v>45</v>
      </c>
    </row>
    <row r="21" spans="4:31" ht="50.1" customHeight="1" x14ac:dyDescent="0.55000000000000004">
      <c r="D21" s="14">
        <v>28</v>
      </c>
      <c r="E21" s="14">
        <v>28</v>
      </c>
      <c r="F21" s="14">
        <v>28</v>
      </c>
      <c r="G21" s="14">
        <v>120</v>
      </c>
      <c r="H21" s="14">
        <v>120</v>
      </c>
      <c r="I21" s="14">
        <v>100</v>
      </c>
      <c r="J21" s="14">
        <v>100</v>
      </c>
      <c r="K21" s="14">
        <v>100</v>
      </c>
      <c r="L21" s="14">
        <v>430</v>
      </c>
      <c r="M21" s="14">
        <v>430</v>
      </c>
      <c r="N21" s="14">
        <v>430</v>
      </c>
      <c r="O21" s="14">
        <v>430</v>
      </c>
      <c r="P21" s="14">
        <v>430</v>
      </c>
      <c r="Q21" s="14">
        <v>430</v>
      </c>
      <c r="R21" s="14">
        <v>430</v>
      </c>
      <c r="S21" s="14">
        <v>430</v>
      </c>
      <c r="T21" s="14">
        <v>230</v>
      </c>
      <c r="U21" s="14">
        <v>230</v>
      </c>
      <c r="V21" s="14">
        <v>230</v>
      </c>
      <c r="W21" s="14">
        <v>230</v>
      </c>
      <c r="X21" s="14">
        <v>190</v>
      </c>
      <c r="Y21" s="14">
        <v>190</v>
      </c>
      <c r="Z21" s="14">
        <v>190</v>
      </c>
      <c r="AA21" s="14">
        <v>300</v>
      </c>
      <c r="AB21" s="14">
        <v>300</v>
      </c>
      <c r="AC21" s="14">
        <v>300</v>
      </c>
      <c r="AD21" s="14">
        <v>300</v>
      </c>
      <c r="AE21" s="14">
        <v>45</v>
      </c>
    </row>
    <row r="22" spans="4:31" ht="50.1" customHeight="1" x14ac:dyDescent="0.55000000000000004">
      <c r="D22" s="14">
        <v>28</v>
      </c>
      <c r="E22" s="14">
        <v>28</v>
      </c>
      <c r="F22" s="14">
        <v>28</v>
      </c>
      <c r="G22" s="14">
        <v>120</v>
      </c>
      <c r="H22" s="14">
        <v>120</v>
      </c>
      <c r="I22" s="14">
        <v>100</v>
      </c>
      <c r="J22" s="14">
        <v>100</v>
      </c>
      <c r="K22" s="14">
        <v>100</v>
      </c>
      <c r="L22" s="14">
        <v>430</v>
      </c>
      <c r="M22" s="14">
        <v>430</v>
      </c>
      <c r="N22" s="14">
        <v>430</v>
      </c>
      <c r="O22" s="14">
        <v>430</v>
      </c>
      <c r="P22" s="14">
        <v>430</v>
      </c>
      <c r="Q22" s="14">
        <v>430</v>
      </c>
      <c r="R22" s="14">
        <v>430</v>
      </c>
      <c r="S22" s="14">
        <v>430</v>
      </c>
      <c r="T22" s="14">
        <v>320</v>
      </c>
      <c r="U22" s="14">
        <v>320</v>
      </c>
      <c r="V22" s="14">
        <v>320</v>
      </c>
      <c r="W22" s="14">
        <v>320</v>
      </c>
      <c r="X22" s="14">
        <v>230</v>
      </c>
      <c r="Y22" s="14">
        <v>230</v>
      </c>
      <c r="Z22" s="14">
        <v>230</v>
      </c>
      <c r="AA22" s="14">
        <v>230</v>
      </c>
      <c r="AB22" s="14">
        <v>190</v>
      </c>
      <c r="AC22" s="14">
        <v>190</v>
      </c>
      <c r="AD22" s="14">
        <v>190</v>
      </c>
      <c r="AE22" s="14">
        <v>45</v>
      </c>
    </row>
    <row r="23" spans="4:31" ht="50.1" customHeight="1" x14ac:dyDescent="0.55000000000000004">
      <c r="D23" s="14">
        <v>28</v>
      </c>
      <c r="E23" s="14">
        <v>28</v>
      </c>
      <c r="F23" s="14">
        <v>28</v>
      </c>
      <c r="G23" s="14">
        <v>120</v>
      </c>
      <c r="H23" s="14">
        <v>120</v>
      </c>
      <c r="I23" s="14">
        <v>100</v>
      </c>
      <c r="J23" s="14">
        <v>100</v>
      </c>
      <c r="K23" s="14">
        <v>100</v>
      </c>
      <c r="L23" s="14">
        <v>430</v>
      </c>
      <c r="M23" s="14">
        <v>430</v>
      </c>
      <c r="N23" s="14">
        <v>430</v>
      </c>
      <c r="O23" s="14">
        <v>430</v>
      </c>
      <c r="P23" s="14">
        <v>430</v>
      </c>
      <c r="Q23" s="14">
        <v>430</v>
      </c>
      <c r="R23" s="14">
        <v>430</v>
      </c>
      <c r="S23" s="14">
        <v>430</v>
      </c>
      <c r="T23" s="14">
        <v>320</v>
      </c>
      <c r="U23" s="14">
        <v>320</v>
      </c>
      <c r="V23" s="14">
        <v>320</v>
      </c>
      <c r="W23" s="14">
        <v>320</v>
      </c>
      <c r="X23" s="14">
        <v>230</v>
      </c>
      <c r="Y23" s="14">
        <v>230</v>
      </c>
      <c r="Z23" s="14">
        <v>230</v>
      </c>
      <c r="AA23" s="14">
        <v>230</v>
      </c>
      <c r="AB23" s="14">
        <v>190</v>
      </c>
      <c r="AC23" s="14">
        <v>190</v>
      </c>
      <c r="AD23" s="14">
        <v>190</v>
      </c>
      <c r="AE23" s="14">
        <v>30</v>
      </c>
    </row>
    <row r="24" spans="4:31" ht="50.1" customHeight="1" x14ac:dyDescent="0.55000000000000004">
      <c r="D24" s="14">
        <v>30</v>
      </c>
      <c r="E24" s="14">
        <v>30</v>
      </c>
      <c r="F24" s="14">
        <v>30</v>
      </c>
      <c r="G24" s="14">
        <v>120</v>
      </c>
      <c r="H24" s="14">
        <v>120</v>
      </c>
      <c r="I24" s="14">
        <v>120</v>
      </c>
      <c r="J24" s="14">
        <v>100</v>
      </c>
      <c r="K24" s="14">
        <v>100</v>
      </c>
      <c r="L24" s="14">
        <v>100</v>
      </c>
      <c r="M24" s="14">
        <v>410</v>
      </c>
      <c r="N24" s="14">
        <v>410</v>
      </c>
      <c r="O24" s="14">
        <v>410</v>
      </c>
      <c r="P24" s="14">
        <v>410</v>
      </c>
      <c r="Q24" s="14">
        <v>430</v>
      </c>
      <c r="R24" s="14">
        <v>430</v>
      </c>
      <c r="S24" s="14">
        <v>430</v>
      </c>
      <c r="T24" s="14">
        <v>430</v>
      </c>
      <c r="U24" s="14">
        <v>320</v>
      </c>
      <c r="V24" s="14">
        <v>320</v>
      </c>
      <c r="W24" s="14">
        <v>320</v>
      </c>
      <c r="X24" s="14">
        <v>230</v>
      </c>
      <c r="Y24" s="14">
        <v>230</v>
      </c>
      <c r="Z24" s="14">
        <v>230</v>
      </c>
      <c r="AA24" s="14">
        <v>230</v>
      </c>
      <c r="AB24" s="14">
        <v>190</v>
      </c>
      <c r="AC24" s="14">
        <v>190</v>
      </c>
      <c r="AD24" s="14">
        <v>190</v>
      </c>
      <c r="AE24" s="14">
        <v>30</v>
      </c>
    </row>
    <row r="25" spans="4:31" ht="50.1" customHeight="1" x14ac:dyDescent="0.55000000000000004">
      <c r="D25" s="14">
        <v>30</v>
      </c>
      <c r="E25" s="14">
        <v>30</v>
      </c>
      <c r="F25" s="14">
        <v>30</v>
      </c>
      <c r="G25" s="14">
        <v>120</v>
      </c>
      <c r="H25" s="14">
        <v>120</v>
      </c>
      <c r="I25" s="14">
        <v>120</v>
      </c>
      <c r="J25" s="14">
        <v>100</v>
      </c>
      <c r="K25" s="14">
        <v>100</v>
      </c>
      <c r="L25" s="14">
        <v>100</v>
      </c>
      <c r="M25" s="14">
        <v>410</v>
      </c>
      <c r="N25" s="14">
        <v>410</v>
      </c>
      <c r="O25" s="14">
        <v>410</v>
      </c>
      <c r="P25" s="14">
        <v>410</v>
      </c>
      <c r="Q25" s="14">
        <v>430</v>
      </c>
      <c r="R25" s="14">
        <v>430</v>
      </c>
      <c r="S25" s="14">
        <v>430</v>
      </c>
      <c r="T25" s="14">
        <v>430</v>
      </c>
      <c r="U25" s="14">
        <v>320</v>
      </c>
      <c r="V25" s="14">
        <v>320</v>
      </c>
      <c r="W25" s="14">
        <v>320</v>
      </c>
      <c r="X25" s="14">
        <v>230</v>
      </c>
      <c r="Y25" s="14">
        <v>230</v>
      </c>
      <c r="Z25" s="14">
        <v>230</v>
      </c>
      <c r="AA25" s="14">
        <v>230</v>
      </c>
      <c r="AB25" s="14">
        <v>190</v>
      </c>
      <c r="AC25" s="14">
        <v>190</v>
      </c>
      <c r="AD25" s="14">
        <v>190</v>
      </c>
      <c r="AE25" s="14">
        <v>30</v>
      </c>
    </row>
    <row r="26" spans="4:31" ht="50.1" customHeight="1" x14ac:dyDescent="0.55000000000000004">
      <c r="D26" s="14">
        <v>30</v>
      </c>
      <c r="E26" s="14">
        <v>30</v>
      </c>
      <c r="F26" s="14">
        <v>30</v>
      </c>
      <c r="G26" s="14">
        <v>120</v>
      </c>
      <c r="H26" s="14">
        <v>120</v>
      </c>
      <c r="I26" s="14">
        <v>120</v>
      </c>
      <c r="J26" s="14">
        <v>100</v>
      </c>
      <c r="K26" s="14">
        <v>100</v>
      </c>
      <c r="L26" s="14">
        <v>100</v>
      </c>
      <c r="M26" s="14">
        <v>410</v>
      </c>
      <c r="N26" s="14">
        <v>410</v>
      </c>
      <c r="O26" s="14">
        <v>410</v>
      </c>
      <c r="P26" s="14">
        <v>410</v>
      </c>
      <c r="Q26" s="14">
        <v>430</v>
      </c>
      <c r="R26" s="14">
        <v>430</v>
      </c>
      <c r="S26" s="14">
        <v>430</v>
      </c>
      <c r="T26" s="14">
        <v>430</v>
      </c>
      <c r="U26" s="14">
        <v>320</v>
      </c>
      <c r="V26" s="14">
        <v>320</v>
      </c>
      <c r="W26" s="14">
        <v>320</v>
      </c>
      <c r="X26" s="14">
        <v>305</v>
      </c>
      <c r="Y26" s="14">
        <v>305</v>
      </c>
      <c r="Z26" s="14">
        <v>305</v>
      </c>
      <c r="AA26" s="14">
        <v>305</v>
      </c>
      <c r="AB26" s="14">
        <v>190</v>
      </c>
      <c r="AC26" s="14">
        <v>190</v>
      </c>
      <c r="AD26" s="14">
        <v>190</v>
      </c>
      <c r="AE26" s="14">
        <v>30</v>
      </c>
    </row>
    <row r="27" spans="4:31" ht="50.1" customHeight="1" x14ac:dyDescent="0.55000000000000004">
      <c r="D27" s="14">
        <v>30</v>
      </c>
      <c r="E27" s="14">
        <v>30</v>
      </c>
      <c r="F27" s="14">
        <v>30</v>
      </c>
      <c r="G27" s="14">
        <v>30</v>
      </c>
      <c r="H27" s="14">
        <v>90</v>
      </c>
      <c r="I27" s="14">
        <v>90</v>
      </c>
      <c r="J27" s="14">
        <v>90</v>
      </c>
      <c r="K27" s="14">
        <v>90</v>
      </c>
      <c r="L27" s="14">
        <v>90</v>
      </c>
      <c r="M27" s="14">
        <v>410</v>
      </c>
      <c r="N27" s="14">
        <v>410</v>
      </c>
      <c r="O27" s="14">
        <v>410</v>
      </c>
      <c r="P27" s="14">
        <v>410</v>
      </c>
      <c r="Q27" s="14">
        <v>430</v>
      </c>
      <c r="R27" s="14">
        <v>430</v>
      </c>
      <c r="S27" s="14">
        <v>430</v>
      </c>
      <c r="T27" s="14">
        <v>430</v>
      </c>
      <c r="U27" s="14">
        <v>320</v>
      </c>
      <c r="V27" s="14">
        <v>320</v>
      </c>
      <c r="W27" s="14">
        <v>320</v>
      </c>
      <c r="X27" s="14">
        <v>305</v>
      </c>
      <c r="Y27" s="14">
        <v>305</v>
      </c>
      <c r="Z27" s="14">
        <v>305</v>
      </c>
      <c r="AA27" s="14">
        <v>305</v>
      </c>
      <c r="AB27" s="14">
        <v>152</v>
      </c>
      <c r="AC27" s="14">
        <v>152</v>
      </c>
      <c r="AD27" s="14">
        <v>152</v>
      </c>
      <c r="AE27" s="14">
        <v>30</v>
      </c>
    </row>
    <row r="28" spans="4:31" ht="50.1" customHeight="1" x14ac:dyDescent="0.55000000000000004">
      <c r="D28" s="14">
        <v>30</v>
      </c>
      <c r="E28" s="14">
        <v>30</v>
      </c>
      <c r="F28" s="14">
        <v>30</v>
      </c>
      <c r="G28" s="14">
        <v>30</v>
      </c>
      <c r="H28" s="14">
        <v>90</v>
      </c>
      <c r="I28" s="14">
        <v>90</v>
      </c>
      <c r="J28" s="14">
        <v>90</v>
      </c>
      <c r="K28" s="14">
        <v>90</v>
      </c>
      <c r="L28" s="14">
        <v>90</v>
      </c>
      <c r="M28" s="14">
        <v>90</v>
      </c>
      <c r="N28" s="14">
        <v>90</v>
      </c>
      <c r="O28" s="14">
        <v>330</v>
      </c>
      <c r="P28" s="14">
        <v>330</v>
      </c>
      <c r="Q28" s="14">
        <v>330</v>
      </c>
      <c r="R28" s="14">
        <v>380</v>
      </c>
      <c r="S28" s="14">
        <v>380</v>
      </c>
      <c r="T28" s="14">
        <v>380</v>
      </c>
      <c r="U28" s="14">
        <v>380</v>
      </c>
      <c r="V28" s="14">
        <v>320</v>
      </c>
      <c r="W28" s="14">
        <v>320</v>
      </c>
      <c r="X28" s="14">
        <v>320</v>
      </c>
      <c r="Y28" s="14">
        <v>305</v>
      </c>
      <c r="Z28" s="14">
        <v>305</v>
      </c>
      <c r="AA28" s="14">
        <v>305</v>
      </c>
      <c r="AB28" s="14">
        <v>152</v>
      </c>
      <c r="AC28" s="14">
        <v>152</v>
      </c>
      <c r="AD28" s="14">
        <v>152</v>
      </c>
      <c r="AE28" s="14">
        <v>30</v>
      </c>
    </row>
    <row r="29" spans="4:31" ht="50.1" customHeight="1" x14ac:dyDescent="0.55000000000000004">
      <c r="D29" s="14">
        <v>30</v>
      </c>
      <c r="E29" s="14">
        <v>30</v>
      </c>
      <c r="F29" s="14">
        <v>30</v>
      </c>
      <c r="G29" s="14">
        <v>30</v>
      </c>
      <c r="H29" s="14">
        <v>90</v>
      </c>
      <c r="I29" s="14">
        <v>90</v>
      </c>
      <c r="J29" s="14">
        <v>90</v>
      </c>
      <c r="K29" s="14">
        <v>90</v>
      </c>
      <c r="L29" s="14">
        <v>45</v>
      </c>
      <c r="M29" s="14">
        <v>45</v>
      </c>
      <c r="N29" s="14">
        <v>45</v>
      </c>
      <c r="O29" s="14">
        <v>330</v>
      </c>
      <c r="P29" s="14">
        <v>330</v>
      </c>
      <c r="Q29" s="14">
        <v>330</v>
      </c>
      <c r="R29" s="14">
        <v>380</v>
      </c>
      <c r="S29" s="14">
        <v>380</v>
      </c>
      <c r="T29" s="14">
        <v>380</v>
      </c>
      <c r="U29" s="14">
        <v>380</v>
      </c>
      <c r="V29" s="14">
        <v>150</v>
      </c>
      <c r="W29" s="14">
        <v>150</v>
      </c>
      <c r="X29" s="14">
        <v>150</v>
      </c>
      <c r="Y29" s="14">
        <v>150</v>
      </c>
      <c r="Z29" s="14">
        <v>120</v>
      </c>
      <c r="AA29" s="14">
        <v>120</v>
      </c>
      <c r="AB29" s="14">
        <v>120</v>
      </c>
      <c r="AC29" s="14">
        <v>120</v>
      </c>
      <c r="AD29" s="14">
        <v>50</v>
      </c>
      <c r="AE29" s="14">
        <v>30</v>
      </c>
    </row>
    <row r="30" spans="4:31" ht="50.1" customHeight="1" x14ac:dyDescent="0.55000000000000004">
      <c r="D30" s="14">
        <v>30</v>
      </c>
      <c r="E30" s="14">
        <v>30</v>
      </c>
      <c r="F30" s="14">
        <v>30</v>
      </c>
      <c r="G30" s="14">
        <v>30</v>
      </c>
      <c r="H30" s="14">
        <v>90</v>
      </c>
      <c r="I30" s="14">
        <v>90</v>
      </c>
      <c r="J30" s="14">
        <v>90</v>
      </c>
      <c r="K30" s="14">
        <v>90</v>
      </c>
      <c r="L30" s="14">
        <v>45</v>
      </c>
      <c r="M30" s="14">
        <v>45</v>
      </c>
      <c r="N30" s="14">
        <v>45</v>
      </c>
      <c r="O30" s="14">
        <v>330</v>
      </c>
      <c r="P30" s="14">
        <v>330</v>
      </c>
      <c r="Q30" s="14">
        <v>330</v>
      </c>
      <c r="R30" s="14">
        <v>380</v>
      </c>
      <c r="S30" s="14">
        <v>380</v>
      </c>
      <c r="T30" s="14">
        <v>380</v>
      </c>
      <c r="U30" s="14">
        <v>380</v>
      </c>
      <c r="V30" s="14">
        <v>150</v>
      </c>
      <c r="W30" s="14">
        <v>150</v>
      </c>
      <c r="X30" s="14">
        <v>150</v>
      </c>
      <c r="Y30" s="14">
        <v>150</v>
      </c>
      <c r="Z30" s="14">
        <v>120</v>
      </c>
      <c r="AA30" s="14">
        <v>120</v>
      </c>
      <c r="AB30" s="14">
        <v>120</v>
      </c>
      <c r="AC30" s="14">
        <v>120</v>
      </c>
      <c r="AD30" s="14">
        <v>50</v>
      </c>
      <c r="AE30" s="14">
        <v>30</v>
      </c>
    </row>
    <row r="31" spans="4:31" ht="50.1" customHeight="1" x14ac:dyDescent="0.55000000000000004">
      <c r="D31" s="14">
        <v>30</v>
      </c>
      <c r="E31" s="14">
        <v>30</v>
      </c>
      <c r="F31" s="14">
        <v>30</v>
      </c>
      <c r="G31" s="14">
        <v>30</v>
      </c>
      <c r="H31" s="14">
        <v>30</v>
      </c>
      <c r="I31" s="14">
        <v>30</v>
      </c>
      <c r="J31" s="14">
        <v>30</v>
      </c>
      <c r="K31" s="14">
        <v>45</v>
      </c>
      <c r="L31" s="14">
        <v>45</v>
      </c>
      <c r="M31" s="14">
        <v>45</v>
      </c>
      <c r="N31" s="14">
        <v>45</v>
      </c>
      <c r="O31" s="14">
        <v>210</v>
      </c>
      <c r="P31" s="14">
        <v>210</v>
      </c>
      <c r="Q31" s="14">
        <v>210</v>
      </c>
      <c r="R31" s="14">
        <v>380</v>
      </c>
      <c r="S31" s="14">
        <v>380</v>
      </c>
      <c r="T31" s="14">
        <v>380</v>
      </c>
      <c r="U31" s="14">
        <v>380</v>
      </c>
      <c r="V31" s="14">
        <v>150</v>
      </c>
      <c r="W31" s="14">
        <v>150</v>
      </c>
      <c r="X31" s="14">
        <v>150</v>
      </c>
      <c r="Y31" s="14">
        <v>150</v>
      </c>
      <c r="Z31" s="14">
        <v>120</v>
      </c>
      <c r="AA31" s="14">
        <v>120</v>
      </c>
      <c r="AB31" s="14">
        <v>120</v>
      </c>
      <c r="AC31" s="14">
        <v>120</v>
      </c>
      <c r="AD31" s="14">
        <v>50</v>
      </c>
      <c r="AE31" s="14">
        <v>30</v>
      </c>
    </row>
    <row r="32" spans="4:31" ht="50.1" customHeight="1" x14ac:dyDescent="0.55000000000000004">
      <c r="D32" s="14">
        <v>30</v>
      </c>
      <c r="E32" s="14">
        <v>30</v>
      </c>
      <c r="F32" s="14">
        <v>30</v>
      </c>
      <c r="G32" s="14">
        <v>30</v>
      </c>
      <c r="H32" s="14">
        <v>30</v>
      </c>
      <c r="I32" s="14">
        <v>30</v>
      </c>
      <c r="J32" s="14">
        <v>30</v>
      </c>
      <c r="K32" s="14">
        <v>45</v>
      </c>
      <c r="L32" s="14">
        <v>45</v>
      </c>
      <c r="M32" s="14">
        <v>45</v>
      </c>
      <c r="N32" s="14">
        <v>45</v>
      </c>
      <c r="O32" s="14">
        <v>210</v>
      </c>
      <c r="P32" s="14">
        <v>210</v>
      </c>
      <c r="Q32" s="14">
        <v>210</v>
      </c>
      <c r="R32" s="14">
        <v>210</v>
      </c>
      <c r="S32" s="14">
        <v>210</v>
      </c>
      <c r="T32" s="14">
        <v>210</v>
      </c>
      <c r="U32" s="14">
        <v>210</v>
      </c>
      <c r="V32" s="14">
        <v>150</v>
      </c>
      <c r="W32" s="14">
        <v>150</v>
      </c>
      <c r="X32" s="14">
        <v>150</v>
      </c>
      <c r="Y32" s="14">
        <v>150</v>
      </c>
      <c r="Z32" s="14">
        <v>120</v>
      </c>
      <c r="AA32" s="14">
        <v>120</v>
      </c>
      <c r="AB32" s="14">
        <v>120</v>
      </c>
      <c r="AC32" s="14">
        <v>120</v>
      </c>
      <c r="AD32" s="14">
        <v>50</v>
      </c>
      <c r="AE32" s="14">
        <v>30</v>
      </c>
    </row>
    <row r="33" ht="50.1" customHeight="1" x14ac:dyDescent="0.55000000000000004"/>
    <row r="34" ht="50.1" customHeight="1" x14ac:dyDescent="0.55000000000000004"/>
    <row r="35" ht="50.1" customHeight="1" x14ac:dyDescent="0.55000000000000004"/>
    <row r="36" ht="50.1" customHeight="1" x14ac:dyDescent="0.55000000000000004"/>
    <row r="37" ht="50.1" customHeight="1" x14ac:dyDescent="0.55000000000000004"/>
    <row r="38" ht="50.1" customHeight="1" x14ac:dyDescent="0.55000000000000004"/>
    <row r="39" ht="50.1" customHeight="1" x14ac:dyDescent="0.55000000000000004"/>
    <row r="40" ht="50.1" customHeight="1" x14ac:dyDescent="0.55000000000000004"/>
    <row r="41" ht="50.1" customHeight="1" x14ac:dyDescent="0.55000000000000004"/>
    <row r="42" ht="50.1" customHeight="1" x14ac:dyDescent="0.55000000000000004"/>
    <row r="43" ht="50.1" customHeight="1" x14ac:dyDescent="0.55000000000000004"/>
    <row r="44" ht="50.1" customHeight="1" x14ac:dyDescent="0.55000000000000004"/>
    <row r="45" ht="50.1" customHeight="1" x14ac:dyDescent="0.55000000000000004"/>
    <row r="46" ht="50.1" customHeight="1" x14ac:dyDescent="0.55000000000000004"/>
    <row r="47" ht="50.1" customHeight="1" x14ac:dyDescent="0.55000000000000004"/>
    <row r="48" ht="50.1" customHeight="1" x14ac:dyDescent="0.55000000000000004"/>
    <row r="49" ht="50.1" customHeight="1" x14ac:dyDescent="0.55000000000000004"/>
    <row r="50" ht="50.1" customHeight="1" x14ac:dyDescent="0.55000000000000004"/>
    <row r="51" ht="50.1" customHeight="1" x14ac:dyDescent="0.55000000000000004"/>
    <row r="52" ht="50.1" customHeight="1" x14ac:dyDescent="0.55000000000000004"/>
    <row r="53" ht="50.1" customHeight="1" x14ac:dyDescent="0.55000000000000004"/>
    <row r="54" ht="50.1" customHeight="1" x14ac:dyDescent="0.55000000000000004"/>
    <row r="55" ht="50.1" customHeight="1" x14ac:dyDescent="0.55000000000000004"/>
    <row r="56" ht="50.1" customHeight="1" x14ac:dyDescent="0.55000000000000004"/>
    <row r="57" ht="50.1" customHeight="1" x14ac:dyDescent="0.55000000000000004"/>
    <row r="58" ht="50.1" customHeight="1" x14ac:dyDescent="0.55000000000000004"/>
    <row r="59" ht="50.1" customHeight="1" x14ac:dyDescent="0.55000000000000004"/>
    <row r="60" ht="50.1" customHeight="1" x14ac:dyDescent="0.55000000000000004"/>
    <row r="61" ht="50.1" customHeight="1" x14ac:dyDescent="0.55000000000000004"/>
    <row r="62" ht="50.1" customHeight="1" x14ac:dyDescent="0.55000000000000004"/>
    <row r="63" ht="50.1" customHeight="1" x14ac:dyDescent="0.55000000000000004"/>
    <row r="64" ht="50.1" customHeight="1" x14ac:dyDescent="0.55000000000000004"/>
    <row r="65" ht="50.1" customHeight="1" x14ac:dyDescent="0.55000000000000004"/>
    <row r="66" ht="50.1" customHeight="1" x14ac:dyDescent="0.55000000000000004"/>
    <row r="67" ht="50.1" customHeight="1" x14ac:dyDescent="0.55000000000000004"/>
    <row r="68" ht="50.1" customHeight="1" x14ac:dyDescent="0.55000000000000004"/>
    <row r="69" ht="50.1" customHeight="1" x14ac:dyDescent="0.55000000000000004"/>
    <row r="70" ht="50.1" customHeight="1" x14ac:dyDescent="0.55000000000000004"/>
    <row r="71" ht="50.1" customHeight="1" x14ac:dyDescent="0.55000000000000004"/>
    <row r="72" ht="50.1" customHeight="1" x14ac:dyDescent="0.55000000000000004"/>
    <row r="73" ht="50.1" customHeight="1" x14ac:dyDescent="0.55000000000000004"/>
    <row r="74" ht="50.1" customHeight="1" x14ac:dyDescent="0.55000000000000004"/>
    <row r="75" ht="50.1" customHeight="1" x14ac:dyDescent="0.55000000000000004"/>
    <row r="76" ht="50.1" customHeight="1" x14ac:dyDescent="0.55000000000000004"/>
    <row r="77" ht="50.1" customHeight="1" x14ac:dyDescent="0.55000000000000004"/>
    <row r="78" ht="50.1" customHeight="1" x14ac:dyDescent="0.55000000000000004"/>
    <row r="79" ht="50.1" customHeight="1" x14ac:dyDescent="0.55000000000000004"/>
    <row r="80" ht="50.1" customHeight="1" x14ac:dyDescent="0.55000000000000004"/>
    <row r="81" ht="50.1" customHeight="1" x14ac:dyDescent="0.55000000000000004"/>
    <row r="82" ht="50.1" customHeight="1" x14ac:dyDescent="0.55000000000000004"/>
    <row r="83" ht="50.1" customHeight="1" x14ac:dyDescent="0.55000000000000004"/>
    <row r="84" ht="50.1" customHeight="1" x14ac:dyDescent="0.55000000000000004"/>
    <row r="85" ht="50.1" customHeight="1" x14ac:dyDescent="0.55000000000000004"/>
    <row r="86" ht="50.1" customHeight="1" x14ac:dyDescent="0.55000000000000004"/>
    <row r="87" ht="50.1" customHeight="1" x14ac:dyDescent="0.55000000000000004"/>
    <row r="88" ht="50.1" customHeight="1" x14ac:dyDescent="0.55000000000000004"/>
    <row r="89" ht="50.1" customHeight="1" x14ac:dyDescent="0.55000000000000004"/>
    <row r="90" ht="50.1" customHeight="1" x14ac:dyDescent="0.55000000000000004"/>
    <row r="91" ht="50.1" customHeight="1" x14ac:dyDescent="0.55000000000000004"/>
    <row r="92" ht="50.1" customHeight="1" x14ac:dyDescent="0.55000000000000004"/>
    <row r="93" ht="50.1" customHeight="1" x14ac:dyDescent="0.55000000000000004"/>
    <row r="94" ht="50.1" customHeight="1" x14ac:dyDescent="0.55000000000000004"/>
    <row r="95" ht="50.1" customHeight="1" x14ac:dyDescent="0.55000000000000004"/>
    <row r="96" ht="50.1" customHeight="1" x14ac:dyDescent="0.55000000000000004"/>
    <row r="97" ht="50.1" customHeight="1" x14ac:dyDescent="0.55000000000000004"/>
    <row r="98" ht="50.1" customHeight="1" x14ac:dyDescent="0.55000000000000004"/>
    <row r="99" ht="50.1" customHeight="1" x14ac:dyDescent="0.55000000000000004"/>
    <row r="100" ht="50.1" customHeight="1" x14ac:dyDescent="0.55000000000000004"/>
    <row r="101" ht="50.1" customHeight="1" x14ac:dyDescent="0.55000000000000004"/>
    <row r="102" ht="50.1" customHeight="1" x14ac:dyDescent="0.55000000000000004"/>
    <row r="103" ht="50.1" customHeight="1" x14ac:dyDescent="0.55000000000000004"/>
    <row r="104" ht="50.1" customHeight="1" x14ac:dyDescent="0.55000000000000004"/>
    <row r="105" ht="50.1" customHeight="1" x14ac:dyDescent="0.55000000000000004"/>
    <row r="106" ht="50.1" customHeight="1" x14ac:dyDescent="0.55000000000000004"/>
    <row r="107" ht="50.1" customHeight="1" x14ac:dyDescent="0.55000000000000004"/>
    <row r="108" ht="50.1" customHeight="1" x14ac:dyDescent="0.55000000000000004"/>
    <row r="109" ht="50.1" customHeight="1" x14ac:dyDescent="0.55000000000000004"/>
    <row r="110" ht="50.1" customHeight="1" x14ac:dyDescent="0.55000000000000004"/>
    <row r="111" ht="50.1" customHeight="1" x14ac:dyDescent="0.55000000000000004"/>
    <row r="112" ht="50.1" customHeight="1" x14ac:dyDescent="0.55000000000000004"/>
    <row r="113" ht="50.1" customHeight="1" x14ac:dyDescent="0.55000000000000004"/>
    <row r="114" ht="50.1" customHeight="1" x14ac:dyDescent="0.55000000000000004"/>
    <row r="115" ht="50.1" customHeight="1" x14ac:dyDescent="0.55000000000000004"/>
    <row r="116" ht="50.1" customHeight="1" x14ac:dyDescent="0.55000000000000004"/>
    <row r="117" ht="50.1" customHeight="1" x14ac:dyDescent="0.55000000000000004"/>
    <row r="118" ht="50.1" customHeight="1" x14ac:dyDescent="0.55000000000000004"/>
    <row r="119" ht="50.1" customHeight="1" x14ac:dyDescent="0.55000000000000004"/>
    <row r="120" ht="50.1" customHeight="1" x14ac:dyDescent="0.55000000000000004"/>
    <row r="121" ht="50.1" customHeight="1" x14ac:dyDescent="0.55000000000000004"/>
    <row r="122" ht="50.1" customHeight="1" x14ac:dyDescent="0.55000000000000004"/>
    <row r="123" ht="50.1" customHeight="1" x14ac:dyDescent="0.55000000000000004"/>
    <row r="124" ht="50.1" customHeight="1" x14ac:dyDescent="0.55000000000000004"/>
    <row r="125" ht="50.1" customHeight="1" x14ac:dyDescent="0.55000000000000004"/>
    <row r="126" ht="50.1" customHeight="1" x14ac:dyDescent="0.55000000000000004"/>
  </sheetData>
  <mergeCells count="1">
    <mergeCell ref="D6:AE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AE126"/>
  <sheetViews>
    <sheetView topLeftCell="A19" zoomScale="50" zoomScaleNormal="50" workbookViewId="0">
      <selection activeCell="D12" sqref="D12:AE32"/>
    </sheetView>
  </sheetViews>
  <sheetFormatPr baseColWidth="10" defaultRowHeight="15" x14ac:dyDescent="0.25"/>
  <sheetData>
    <row r="1" spans="4:31" ht="50.1" hidden="1" customHeight="1" x14ac:dyDescent="0.25"/>
    <row r="2" spans="4:31" ht="50.1" hidden="1" customHeight="1" x14ac:dyDescent="0.25"/>
    <row r="3" spans="4:31" ht="50.1" hidden="1" customHeight="1" x14ac:dyDescent="0.25"/>
    <row r="4" spans="4:31" ht="50.1" hidden="1" customHeight="1" x14ac:dyDescent="0.25"/>
    <row r="5" spans="4:31" ht="50.1" hidden="1" customHeight="1" x14ac:dyDescent="0.25"/>
    <row r="6" spans="4:31" ht="50.1" customHeight="1" x14ac:dyDescent="0.9">
      <c r="D6" s="52" t="s">
        <v>31</v>
      </c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</row>
    <row r="7" spans="4:31" ht="50.1" hidden="1" customHeight="1" x14ac:dyDescent="0.25"/>
    <row r="8" spans="4:31" ht="50.1" hidden="1" customHeight="1" x14ac:dyDescent="0.25"/>
    <row r="9" spans="4:31" ht="50.1" hidden="1" customHeight="1" x14ac:dyDescent="0.25"/>
    <row r="10" spans="4:31" ht="50.1" hidden="1" customHeight="1" x14ac:dyDescent="0.25"/>
    <row r="11" spans="4:31" ht="50.1" customHeight="1" x14ac:dyDescent="0.25"/>
    <row r="12" spans="4:31" ht="50.1" customHeight="1" x14ac:dyDescent="0.55000000000000004">
      <c r="D12" s="14">
        <v>3.25</v>
      </c>
      <c r="E12" s="14">
        <v>3.25</v>
      </c>
      <c r="F12" s="14">
        <v>3.25</v>
      </c>
      <c r="G12" s="14">
        <v>2.7777777777777777</v>
      </c>
      <c r="H12" s="14">
        <v>2.7777777777777777</v>
      </c>
      <c r="I12" s="14">
        <v>2.7777777777777777</v>
      </c>
      <c r="J12" s="14">
        <v>6.9444444444444446</v>
      </c>
      <c r="K12" s="14">
        <v>6.9444444444444446</v>
      </c>
      <c r="L12" s="14">
        <v>6.9444444444444446</v>
      </c>
      <c r="M12" s="14">
        <v>6.9444444444444446</v>
      </c>
      <c r="N12" s="14">
        <v>6.3888888888888893</v>
      </c>
      <c r="O12" s="14">
        <v>6.3888888888888893</v>
      </c>
      <c r="P12" s="14">
        <v>6.3888888888888893</v>
      </c>
      <c r="Q12" s="14">
        <v>6.3888888888888893</v>
      </c>
      <c r="R12" s="14">
        <v>7.7777777777777777</v>
      </c>
      <c r="S12" s="14">
        <v>7.7777777777777777</v>
      </c>
      <c r="T12" s="14">
        <v>7.7777777777777777</v>
      </c>
      <c r="U12" s="14">
        <v>7.7777777777777777</v>
      </c>
      <c r="V12" s="14">
        <v>6.9444444444444446</v>
      </c>
      <c r="W12" s="14">
        <v>6.9444444444444446</v>
      </c>
      <c r="X12" s="14">
        <v>6.9444444444444446</v>
      </c>
      <c r="Y12" s="14">
        <v>6.9444444444444446</v>
      </c>
      <c r="Z12" s="14">
        <v>9.5833333333333339</v>
      </c>
      <c r="AA12" s="14">
        <v>9.5833333333333339</v>
      </c>
      <c r="AB12" s="14">
        <v>9.5833333333333339</v>
      </c>
      <c r="AC12" s="14">
        <v>9.5833333333333339</v>
      </c>
      <c r="AD12" s="14">
        <v>1.25</v>
      </c>
      <c r="AE12" s="14">
        <v>0.97222222222222221</v>
      </c>
    </row>
    <row r="13" spans="4:31" ht="50.1" customHeight="1" x14ac:dyDescent="0.55000000000000004">
      <c r="D13" s="14">
        <v>3.25</v>
      </c>
      <c r="E13" s="14">
        <v>3.25</v>
      </c>
      <c r="F13" s="14">
        <v>3.25</v>
      </c>
      <c r="G13" s="14">
        <v>2.7777777777777777</v>
      </c>
      <c r="H13" s="14">
        <v>2.7777777777777777</v>
      </c>
      <c r="I13" s="14">
        <v>2.7777777777777777</v>
      </c>
      <c r="J13" s="14">
        <v>6.9444444444444446</v>
      </c>
      <c r="K13" s="14">
        <v>6.9444444444444446</v>
      </c>
      <c r="L13" s="14">
        <v>6.9444444444444446</v>
      </c>
      <c r="M13" s="14">
        <v>6.9444444444444446</v>
      </c>
      <c r="N13" s="14">
        <v>6.3888888888888893</v>
      </c>
      <c r="O13" s="14">
        <v>6.3888888888888893</v>
      </c>
      <c r="P13" s="14">
        <v>6.3888888888888893</v>
      </c>
      <c r="Q13" s="14">
        <v>6.3888888888888893</v>
      </c>
      <c r="R13" s="14">
        <v>7.7777777777777777</v>
      </c>
      <c r="S13" s="14">
        <v>7.7777777777777777</v>
      </c>
      <c r="T13" s="14">
        <v>7.7777777777777777</v>
      </c>
      <c r="U13" s="14">
        <v>7.7777777777777777</v>
      </c>
      <c r="V13" s="14">
        <v>6.9444444444444446</v>
      </c>
      <c r="W13" s="14">
        <v>6.9444444444444446</v>
      </c>
      <c r="X13" s="14">
        <v>6.9444444444444446</v>
      </c>
      <c r="Y13" s="14">
        <v>6.9444444444444446</v>
      </c>
      <c r="Z13" s="14">
        <v>9.5833333333333339</v>
      </c>
      <c r="AA13" s="14">
        <v>9.5833333333333339</v>
      </c>
      <c r="AB13" s="14">
        <v>9.5833333333333339</v>
      </c>
      <c r="AC13" s="14">
        <v>9.5833333333333339</v>
      </c>
      <c r="AD13" s="14">
        <v>1.25</v>
      </c>
      <c r="AE13" s="14">
        <v>0.97222222222222221</v>
      </c>
    </row>
    <row r="14" spans="4:31" ht="50.1" customHeight="1" x14ac:dyDescent="0.55000000000000004">
      <c r="D14" s="14">
        <v>3.25</v>
      </c>
      <c r="E14" s="14">
        <v>3.25</v>
      </c>
      <c r="F14" s="14">
        <v>3.25</v>
      </c>
      <c r="G14" s="14">
        <v>2.7777777777777777</v>
      </c>
      <c r="H14" s="14">
        <v>2.7777777777777777</v>
      </c>
      <c r="I14" s="14">
        <v>2.7777777777777777</v>
      </c>
      <c r="J14" s="14">
        <v>6.9444444444444446</v>
      </c>
      <c r="K14" s="14">
        <v>6.9444444444444446</v>
      </c>
      <c r="L14" s="14">
        <v>6.9444444444444446</v>
      </c>
      <c r="M14" s="14">
        <v>6.9444444444444446</v>
      </c>
      <c r="N14" s="14">
        <v>6.3888888888888893</v>
      </c>
      <c r="O14" s="14">
        <v>6.3888888888888893</v>
      </c>
      <c r="P14" s="14">
        <v>6.3888888888888893</v>
      </c>
      <c r="Q14" s="14">
        <v>6.3888888888888893</v>
      </c>
      <c r="R14" s="14">
        <v>7.7777777777777777</v>
      </c>
      <c r="S14" s="14">
        <v>7.7777777777777777</v>
      </c>
      <c r="T14" s="14">
        <v>7.7777777777777777</v>
      </c>
      <c r="U14" s="14">
        <v>7.7777777777777777</v>
      </c>
      <c r="V14" s="14">
        <v>6.9444444444444446</v>
      </c>
      <c r="W14" s="14">
        <v>6.9444444444444446</v>
      </c>
      <c r="X14" s="14">
        <v>6.9444444444444446</v>
      </c>
      <c r="Y14" s="14">
        <v>6.9444444444444446</v>
      </c>
      <c r="Z14" s="14">
        <v>9.5833333333333339</v>
      </c>
      <c r="AA14" s="14">
        <v>9.5833333333333339</v>
      </c>
      <c r="AB14" s="14">
        <v>9.5833333333333339</v>
      </c>
      <c r="AC14" s="14">
        <v>9.5833333333333339</v>
      </c>
      <c r="AD14" s="14">
        <v>1.25</v>
      </c>
      <c r="AE14" s="14">
        <v>0.97222222222222221</v>
      </c>
    </row>
    <row r="15" spans="4:31" ht="50.1" customHeight="1" x14ac:dyDescent="0.55000000000000004">
      <c r="D15" s="14">
        <v>0.88888888888888884</v>
      </c>
      <c r="E15" s="14">
        <v>3.1944444444444446</v>
      </c>
      <c r="F15" s="14">
        <v>3.1944444444444446</v>
      </c>
      <c r="G15" s="14">
        <v>3.1944444444444446</v>
      </c>
      <c r="H15" s="14">
        <v>2.7777777777777777</v>
      </c>
      <c r="I15" s="14">
        <v>2.7777777777777777</v>
      </c>
      <c r="J15" s="14">
        <v>6.9444444444444446</v>
      </c>
      <c r="K15" s="14">
        <v>6.9444444444444446</v>
      </c>
      <c r="L15" s="14">
        <v>6.9444444444444446</v>
      </c>
      <c r="M15" s="14">
        <v>6.9444444444444446</v>
      </c>
      <c r="N15" s="14">
        <v>6.3888888888888893</v>
      </c>
      <c r="O15" s="14">
        <v>6.3888888888888893</v>
      </c>
      <c r="P15" s="14">
        <v>6.3888888888888893</v>
      </c>
      <c r="Q15" s="14">
        <v>6.3888888888888893</v>
      </c>
      <c r="R15" s="14">
        <v>7.7777777777777777</v>
      </c>
      <c r="S15" s="14">
        <v>7.7777777777777777</v>
      </c>
      <c r="T15" s="14">
        <v>7.7777777777777777</v>
      </c>
      <c r="U15" s="14">
        <v>7.7777777777777777</v>
      </c>
      <c r="V15" s="14">
        <v>6.9444444444444446</v>
      </c>
      <c r="W15" s="14">
        <v>6.9444444444444446</v>
      </c>
      <c r="X15" s="14">
        <v>6.9444444444444446</v>
      </c>
      <c r="Y15" s="14">
        <v>6.9444444444444446</v>
      </c>
      <c r="Z15" s="14">
        <v>9.5833333333333339</v>
      </c>
      <c r="AA15" s="14">
        <v>9.5833333333333339</v>
      </c>
      <c r="AB15" s="14">
        <v>9.5833333333333339</v>
      </c>
      <c r="AC15" s="14">
        <v>9.5833333333333339</v>
      </c>
      <c r="AD15" s="14">
        <v>1.25</v>
      </c>
      <c r="AE15" s="14">
        <v>0.97222222222222221</v>
      </c>
    </row>
    <row r="16" spans="4:31" ht="50.1" customHeight="1" x14ac:dyDescent="0.55000000000000004">
      <c r="D16" s="14">
        <v>0.88888888888888884</v>
      </c>
      <c r="E16" s="14">
        <v>3.1944444444444446</v>
      </c>
      <c r="F16" s="14">
        <v>3.1944444444444446</v>
      </c>
      <c r="G16" s="14">
        <v>3.1944444444444446</v>
      </c>
      <c r="H16" s="14">
        <v>2.7777777777777777</v>
      </c>
      <c r="I16" s="14">
        <v>2.7777777777777777</v>
      </c>
      <c r="J16" s="14">
        <v>2.7777777777777777</v>
      </c>
      <c r="K16" s="14">
        <v>2.7777777777777777</v>
      </c>
      <c r="L16" s="14">
        <v>9.5833333333333339</v>
      </c>
      <c r="M16" s="14">
        <v>9.5833333333333339</v>
      </c>
      <c r="N16" s="14">
        <v>9.5833333333333339</v>
      </c>
      <c r="O16" s="14">
        <v>9.5833333333333339</v>
      </c>
      <c r="P16" s="14">
        <v>6.3888888888888893</v>
      </c>
      <c r="Q16" s="14">
        <v>6.3888888888888893</v>
      </c>
      <c r="R16" s="14">
        <v>6.3888888888888893</v>
      </c>
      <c r="S16" s="14">
        <v>6.3888888888888893</v>
      </c>
      <c r="T16" s="14">
        <v>6.3888888888888893</v>
      </c>
      <c r="U16" s="14">
        <v>6.3888888888888893</v>
      </c>
      <c r="V16" s="14">
        <v>6.3888888888888893</v>
      </c>
      <c r="W16" s="14">
        <v>6.3888888888888893</v>
      </c>
      <c r="X16" s="14">
        <v>5.2777777777777777</v>
      </c>
      <c r="Y16" s="14">
        <v>5.2777777777777777</v>
      </c>
      <c r="Z16" s="14">
        <v>5.2777777777777777</v>
      </c>
      <c r="AA16" s="14">
        <v>9.5833333333333339</v>
      </c>
      <c r="AB16" s="14">
        <v>9.5833333333333339</v>
      </c>
      <c r="AC16" s="14">
        <v>9.5833333333333339</v>
      </c>
      <c r="AD16" s="14">
        <v>9.5833333333333339</v>
      </c>
      <c r="AE16" s="14">
        <v>1.25</v>
      </c>
    </row>
    <row r="17" spans="4:31" ht="50.1" customHeight="1" x14ac:dyDescent="0.55000000000000004">
      <c r="D17" s="14">
        <v>0.58333333333333337</v>
      </c>
      <c r="E17" s="14">
        <v>3.1944444444444446</v>
      </c>
      <c r="F17" s="14">
        <v>3.1944444444444446</v>
      </c>
      <c r="G17" s="14">
        <v>3.1944444444444446</v>
      </c>
      <c r="H17" s="14">
        <v>2.7777777777777777</v>
      </c>
      <c r="I17" s="14">
        <v>2.7777777777777777</v>
      </c>
      <c r="J17" s="14">
        <v>2.7777777777777777</v>
      </c>
      <c r="K17" s="14">
        <v>2.7777777777777777</v>
      </c>
      <c r="L17" s="14">
        <v>9.5833333333333339</v>
      </c>
      <c r="M17" s="14">
        <v>9.5833333333333339</v>
      </c>
      <c r="N17" s="14">
        <v>9.5833333333333339</v>
      </c>
      <c r="O17" s="14">
        <v>9.5833333333333339</v>
      </c>
      <c r="P17" s="14">
        <v>6.3888888888888893</v>
      </c>
      <c r="Q17" s="14">
        <v>6.3888888888888893</v>
      </c>
      <c r="R17" s="14">
        <v>6.3888888888888893</v>
      </c>
      <c r="S17" s="14">
        <v>6.3888888888888893</v>
      </c>
      <c r="T17" s="14">
        <v>6.3888888888888893</v>
      </c>
      <c r="U17" s="14">
        <v>6.3888888888888893</v>
      </c>
      <c r="V17" s="14">
        <v>6.3888888888888893</v>
      </c>
      <c r="W17" s="14">
        <v>6.3888888888888893</v>
      </c>
      <c r="X17" s="14">
        <v>5.2777777777777777</v>
      </c>
      <c r="Y17" s="14">
        <v>5.2777777777777777</v>
      </c>
      <c r="Z17" s="14">
        <v>5.2777777777777777</v>
      </c>
      <c r="AA17" s="14">
        <v>9.5833333333333339</v>
      </c>
      <c r="AB17" s="14">
        <v>9.5833333333333339</v>
      </c>
      <c r="AC17" s="14">
        <v>9.5833333333333339</v>
      </c>
      <c r="AD17" s="14">
        <v>9.5833333333333339</v>
      </c>
      <c r="AE17" s="14">
        <v>1.25</v>
      </c>
    </row>
    <row r="18" spans="4:31" ht="50.1" customHeight="1" x14ac:dyDescent="0.55000000000000004">
      <c r="D18" s="14">
        <v>0.58333333333333337</v>
      </c>
      <c r="E18" s="14">
        <v>1.1111111111111112</v>
      </c>
      <c r="F18" s="14">
        <v>3.1944444444444446</v>
      </c>
      <c r="G18" s="14">
        <v>3.1944444444444446</v>
      </c>
      <c r="H18" s="14">
        <v>3.1944444444444446</v>
      </c>
      <c r="I18" s="14">
        <v>2.7777777777777777</v>
      </c>
      <c r="J18" s="14">
        <v>2.7777777777777777</v>
      </c>
      <c r="K18" s="14">
        <v>2.7777777777777777</v>
      </c>
      <c r="L18" s="14">
        <v>9.5833333333333339</v>
      </c>
      <c r="M18" s="14">
        <v>9.5833333333333339</v>
      </c>
      <c r="N18" s="14">
        <v>9.5833333333333339</v>
      </c>
      <c r="O18" s="14">
        <v>9.5833333333333339</v>
      </c>
      <c r="P18" s="14">
        <v>6.3888888888888893</v>
      </c>
      <c r="Q18" s="14">
        <v>6.3888888888888893</v>
      </c>
      <c r="R18" s="14">
        <v>6.3888888888888893</v>
      </c>
      <c r="S18" s="14">
        <v>6.3888888888888893</v>
      </c>
      <c r="T18" s="14">
        <v>6.3888888888888893</v>
      </c>
      <c r="U18" s="14">
        <v>6.3888888888888893</v>
      </c>
      <c r="V18" s="14">
        <v>6.3888888888888893</v>
      </c>
      <c r="W18" s="14">
        <v>6.3888888888888893</v>
      </c>
      <c r="X18" s="14">
        <v>5.2777777777777777</v>
      </c>
      <c r="Y18" s="14">
        <v>5.2777777777777777</v>
      </c>
      <c r="Z18" s="14">
        <v>5.2777777777777777</v>
      </c>
      <c r="AA18" s="14">
        <v>9.5833333333333339</v>
      </c>
      <c r="AB18" s="14">
        <v>9.5833333333333339</v>
      </c>
      <c r="AC18" s="14">
        <v>9.5833333333333339</v>
      </c>
      <c r="AD18" s="14">
        <v>9.5833333333333339</v>
      </c>
      <c r="AE18" s="14">
        <v>1.25</v>
      </c>
    </row>
    <row r="19" spans="4:31" ht="50.1" customHeight="1" x14ac:dyDescent="0.55000000000000004">
      <c r="D19" s="14">
        <v>0.63888888888888884</v>
      </c>
      <c r="E19" s="14">
        <v>1.1111111111111112</v>
      </c>
      <c r="F19" s="14">
        <v>3.1944444444444446</v>
      </c>
      <c r="G19" s="14">
        <v>3.1944444444444446</v>
      </c>
      <c r="H19" s="14">
        <v>3.1944444444444446</v>
      </c>
      <c r="I19" s="14">
        <v>2.7777777777777777</v>
      </c>
      <c r="J19" s="14">
        <v>2.7777777777777777</v>
      </c>
      <c r="K19" s="14">
        <v>2.7777777777777777</v>
      </c>
      <c r="L19" s="14">
        <v>9.5833333333333339</v>
      </c>
      <c r="M19" s="14">
        <v>9.5833333333333339</v>
      </c>
      <c r="N19" s="14">
        <v>9.5833333333333339</v>
      </c>
      <c r="O19" s="14">
        <v>9.5833333333333339</v>
      </c>
      <c r="P19" s="14">
        <v>6.3888888888888893</v>
      </c>
      <c r="Q19" s="14">
        <v>6.3888888888888893</v>
      </c>
      <c r="R19" s="14">
        <v>6.3888888888888893</v>
      </c>
      <c r="S19" s="14">
        <v>6.3888888888888893</v>
      </c>
      <c r="T19" s="14">
        <v>6.3888888888888893</v>
      </c>
      <c r="U19" s="14">
        <v>6.3888888888888893</v>
      </c>
      <c r="V19" s="14">
        <v>6.3888888888888893</v>
      </c>
      <c r="W19" s="14">
        <v>6.3888888888888893</v>
      </c>
      <c r="X19" s="14">
        <v>5.2777777777777777</v>
      </c>
      <c r="Y19" s="14">
        <v>5.2777777777777777</v>
      </c>
      <c r="Z19" s="14">
        <v>5.2777777777777777</v>
      </c>
      <c r="AA19" s="14">
        <v>9.5833333333333339</v>
      </c>
      <c r="AB19" s="14">
        <v>9.5833333333333339</v>
      </c>
      <c r="AC19" s="14">
        <v>9.5833333333333339</v>
      </c>
      <c r="AD19" s="14">
        <v>9.5833333333333339</v>
      </c>
      <c r="AE19" s="14">
        <v>1.25</v>
      </c>
    </row>
    <row r="20" spans="4:31" ht="50.1" customHeight="1" x14ac:dyDescent="0.55000000000000004">
      <c r="D20" s="14">
        <v>0.94444444444444442</v>
      </c>
      <c r="E20" s="14">
        <v>1.1111111111111112</v>
      </c>
      <c r="F20" s="14">
        <v>3.1944444444444446</v>
      </c>
      <c r="G20" s="14">
        <v>3.1944444444444446</v>
      </c>
      <c r="H20" s="14">
        <v>3.1944444444444446</v>
      </c>
      <c r="I20" s="14">
        <v>2.7777777777777777</v>
      </c>
      <c r="J20" s="14">
        <v>2.7777777777777777</v>
      </c>
      <c r="K20" s="14">
        <v>2.7777777777777777</v>
      </c>
      <c r="L20" s="14">
        <v>11.944444444444445</v>
      </c>
      <c r="M20" s="14">
        <v>11.944444444444445</v>
      </c>
      <c r="N20" s="14">
        <v>11.944444444444445</v>
      </c>
      <c r="O20" s="14">
        <v>11.944444444444445</v>
      </c>
      <c r="P20" s="14">
        <v>11.944444444444445</v>
      </c>
      <c r="Q20" s="14">
        <v>11.944444444444445</v>
      </c>
      <c r="R20" s="14">
        <v>11.944444444444445</v>
      </c>
      <c r="S20" s="14">
        <v>11.944444444444445</v>
      </c>
      <c r="T20" s="14">
        <v>6.3888888888888893</v>
      </c>
      <c r="U20" s="14">
        <v>6.3888888888888893</v>
      </c>
      <c r="V20" s="14">
        <v>6.3888888888888893</v>
      </c>
      <c r="W20" s="14">
        <v>6.3888888888888893</v>
      </c>
      <c r="X20" s="14">
        <v>5.2777777777777777</v>
      </c>
      <c r="Y20" s="14">
        <v>5.2777777777777777</v>
      </c>
      <c r="Z20" s="14">
        <v>5.2777777777777777</v>
      </c>
      <c r="AA20" s="14">
        <v>8.3333333333333339</v>
      </c>
      <c r="AB20" s="14">
        <v>8.3333333333333339</v>
      </c>
      <c r="AC20" s="14">
        <v>8.3333333333333339</v>
      </c>
      <c r="AD20" s="14">
        <v>8.3333333333333339</v>
      </c>
      <c r="AE20" s="14">
        <v>1.25</v>
      </c>
    </row>
    <row r="21" spans="4:31" ht="50.1" customHeight="1" x14ac:dyDescent="0.55000000000000004">
      <c r="D21" s="14">
        <v>0.77777777777777779</v>
      </c>
      <c r="E21" s="14">
        <v>0.77777777777777779</v>
      </c>
      <c r="F21" s="14">
        <v>0.77777777777777779</v>
      </c>
      <c r="G21" s="14">
        <v>3.3333333333333335</v>
      </c>
      <c r="H21" s="14">
        <v>3.3333333333333335</v>
      </c>
      <c r="I21" s="14">
        <v>2.7777777777777777</v>
      </c>
      <c r="J21" s="14">
        <v>2.7777777777777777</v>
      </c>
      <c r="K21" s="14">
        <v>2.7777777777777777</v>
      </c>
      <c r="L21" s="14">
        <v>11.944444444444445</v>
      </c>
      <c r="M21" s="14">
        <v>11.944444444444445</v>
      </c>
      <c r="N21" s="14">
        <v>11.944444444444445</v>
      </c>
      <c r="O21" s="14">
        <v>11.944444444444445</v>
      </c>
      <c r="P21" s="14">
        <v>11.944444444444445</v>
      </c>
      <c r="Q21" s="14">
        <v>11.944444444444445</v>
      </c>
      <c r="R21" s="14">
        <v>11.944444444444445</v>
      </c>
      <c r="S21" s="14">
        <v>11.944444444444445</v>
      </c>
      <c r="T21" s="14">
        <v>6.3888888888888893</v>
      </c>
      <c r="U21" s="14">
        <v>6.3888888888888893</v>
      </c>
      <c r="V21" s="14">
        <v>6.3888888888888893</v>
      </c>
      <c r="W21" s="14">
        <v>6.3888888888888893</v>
      </c>
      <c r="X21" s="14">
        <v>5.2777777777777777</v>
      </c>
      <c r="Y21" s="14">
        <v>5.2777777777777777</v>
      </c>
      <c r="Z21" s="14">
        <v>5.2777777777777777</v>
      </c>
      <c r="AA21" s="14">
        <v>8.3333333333333339</v>
      </c>
      <c r="AB21" s="14">
        <v>8.3333333333333339</v>
      </c>
      <c r="AC21" s="14">
        <v>8.3333333333333339</v>
      </c>
      <c r="AD21" s="14">
        <v>8.3333333333333339</v>
      </c>
      <c r="AE21" s="14">
        <v>1.25</v>
      </c>
    </row>
    <row r="22" spans="4:31" ht="50.1" customHeight="1" x14ac:dyDescent="0.55000000000000004">
      <c r="D22" s="14">
        <v>0.77777777777777779</v>
      </c>
      <c r="E22" s="14">
        <v>0.77777777777777779</v>
      </c>
      <c r="F22" s="14">
        <v>0.77777777777777779</v>
      </c>
      <c r="G22" s="14">
        <v>3.3333333333333335</v>
      </c>
      <c r="H22" s="14">
        <v>3.3333333333333335</v>
      </c>
      <c r="I22" s="14">
        <v>2.7777777777777777</v>
      </c>
      <c r="J22" s="14">
        <v>2.7777777777777777</v>
      </c>
      <c r="K22" s="14">
        <v>2.7777777777777777</v>
      </c>
      <c r="L22" s="14">
        <v>11.944444444444445</v>
      </c>
      <c r="M22" s="14">
        <v>11.944444444444445</v>
      </c>
      <c r="N22" s="14">
        <v>11.944444444444445</v>
      </c>
      <c r="O22" s="14">
        <v>11.944444444444445</v>
      </c>
      <c r="P22" s="14">
        <v>11.944444444444445</v>
      </c>
      <c r="Q22" s="14">
        <v>11.944444444444445</v>
      </c>
      <c r="R22" s="14">
        <v>11.944444444444445</v>
      </c>
      <c r="S22" s="14">
        <v>11.944444444444445</v>
      </c>
      <c r="T22" s="14">
        <v>8.8888888888888893</v>
      </c>
      <c r="U22" s="14">
        <v>8.8888888888888893</v>
      </c>
      <c r="V22" s="14">
        <v>8.8888888888888893</v>
      </c>
      <c r="W22" s="14">
        <v>8.8888888888888893</v>
      </c>
      <c r="X22" s="14">
        <v>6.3888888888888893</v>
      </c>
      <c r="Y22" s="14">
        <v>6.3888888888888893</v>
      </c>
      <c r="Z22" s="14">
        <v>6.3888888888888893</v>
      </c>
      <c r="AA22" s="14">
        <v>6.3888888888888893</v>
      </c>
      <c r="AB22" s="14">
        <v>5.2777777777777777</v>
      </c>
      <c r="AC22" s="14">
        <v>5.2777777777777777</v>
      </c>
      <c r="AD22" s="14">
        <v>5.2777777777777777</v>
      </c>
      <c r="AE22" s="14">
        <v>1.25</v>
      </c>
    </row>
    <row r="23" spans="4:31" ht="50.1" customHeight="1" x14ac:dyDescent="0.55000000000000004">
      <c r="D23" s="14">
        <v>0.77777777777777779</v>
      </c>
      <c r="E23" s="14">
        <v>0.77777777777777779</v>
      </c>
      <c r="F23" s="14">
        <v>0.77777777777777779</v>
      </c>
      <c r="G23" s="14">
        <v>3.3333333333333335</v>
      </c>
      <c r="H23" s="14">
        <v>3.3333333333333335</v>
      </c>
      <c r="I23" s="14">
        <v>2.7777777777777777</v>
      </c>
      <c r="J23" s="14">
        <v>2.7777777777777777</v>
      </c>
      <c r="K23" s="14">
        <v>2.7777777777777777</v>
      </c>
      <c r="L23" s="14">
        <v>11.944444444444445</v>
      </c>
      <c r="M23" s="14">
        <v>11.944444444444445</v>
      </c>
      <c r="N23" s="14">
        <v>11.944444444444445</v>
      </c>
      <c r="O23" s="14">
        <v>11.944444444444445</v>
      </c>
      <c r="P23" s="14">
        <v>11.944444444444445</v>
      </c>
      <c r="Q23" s="14">
        <v>11.944444444444445</v>
      </c>
      <c r="R23" s="14">
        <v>11.944444444444445</v>
      </c>
      <c r="S23" s="14">
        <v>11.944444444444445</v>
      </c>
      <c r="T23" s="14">
        <v>8.8888888888888893</v>
      </c>
      <c r="U23" s="14">
        <v>8.8888888888888893</v>
      </c>
      <c r="V23" s="14">
        <v>8.8888888888888893</v>
      </c>
      <c r="W23" s="14">
        <v>8.8888888888888893</v>
      </c>
      <c r="X23" s="14">
        <v>6.3888888888888893</v>
      </c>
      <c r="Y23" s="14">
        <v>6.3888888888888893</v>
      </c>
      <c r="Z23" s="14">
        <v>6.3888888888888893</v>
      </c>
      <c r="AA23" s="14">
        <v>6.3888888888888893</v>
      </c>
      <c r="AB23" s="14">
        <v>5.2777777777777777</v>
      </c>
      <c r="AC23" s="14">
        <v>5.2777777777777777</v>
      </c>
      <c r="AD23" s="14">
        <v>5.2777777777777777</v>
      </c>
      <c r="AE23" s="14">
        <v>0.83333333333333337</v>
      </c>
    </row>
    <row r="24" spans="4:31" ht="50.1" customHeight="1" x14ac:dyDescent="0.55000000000000004">
      <c r="D24" s="14">
        <v>0.83333333333333337</v>
      </c>
      <c r="E24" s="14">
        <v>0.83333333333333337</v>
      </c>
      <c r="F24" s="14">
        <v>0.83333333333333337</v>
      </c>
      <c r="G24" s="14">
        <v>3.3333333333333335</v>
      </c>
      <c r="H24" s="14">
        <v>3.3333333333333335</v>
      </c>
      <c r="I24" s="14">
        <v>3.3333333333333335</v>
      </c>
      <c r="J24" s="14">
        <v>2.7777777777777777</v>
      </c>
      <c r="K24" s="14">
        <v>2.7777777777777777</v>
      </c>
      <c r="L24" s="14">
        <v>2.7777777777777777</v>
      </c>
      <c r="M24" s="14">
        <v>11.388888888888889</v>
      </c>
      <c r="N24" s="14">
        <v>11.388888888888889</v>
      </c>
      <c r="O24" s="14">
        <v>11.388888888888889</v>
      </c>
      <c r="P24" s="14">
        <v>11.388888888888889</v>
      </c>
      <c r="Q24" s="14">
        <v>11.944444444444445</v>
      </c>
      <c r="R24" s="14">
        <v>11.944444444444445</v>
      </c>
      <c r="S24" s="14">
        <v>11.944444444444445</v>
      </c>
      <c r="T24" s="14">
        <v>11.944444444444445</v>
      </c>
      <c r="U24" s="14">
        <v>8.8888888888888893</v>
      </c>
      <c r="V24" s="14">
        <v>8.8888888888888893</v>
      </c>
      <c r="W24" s="14">
        <v>8.8888888888888893</v>
      </c>
      <c r="X24" s="14">
        <v>6.3888888888888893</v>
      </c>
      <c r="Y24" s="14">
        <v>6.3888888888888893</v>
      </c>
      <c r="Z24" s="14">
        <v>6.3888888888888893</v>
      </c>
      <c r="AA24" s="14">
        <v>6.3888888888888893</v>
      </c>
      <c r="AB24" s="14">
        <v>5.2777777777777777</v>
      </c>
      <c r="AC24" s="14">
        <v>5.2777777777777777</v>
      </c>
      <c r="AD24" s="14">
        <v>5.2777777777777777</v>
      </c>
      <c r="AE24" s="14">
        <v>0.83333333333333337</v>
      </c>
    </row>
    <row r="25" spans="4:31" ht="50.1" customHeight="1" x14ac:dyDescent="0.55000000000000004">
      <c r="D25" s="14">
        <v>0.83333333333333337</v>
      </c>
      <c r="E25" s="14">
        <v>0.83333333333333337</v>
      </c>
      <c r="F25" s="14">
        <v>0.83333333333333337</v>
      </c>
      <c r="G25" s="14">
        <v>3.3333333333333335</v>
      </c>
      <c r="H25" s="14">
        <v>3.3333333333333335</v>
      </c>
      <c r="I25" s="14">
        <v>3.3333333333333335</v>
      </c>
      <c r="J25" s="14">
        <v>2.7777777777777777</v>
      </c>
      <c r="K25" s="14">
        <v>2.7777777777777777</v>
      </c>
      <c r="L25" s="14">
        <v>2.7777777777777777</v>
      </c>
      <c r="M25" s="14">
        <v>11.388888888888889</v>
      </c>
      <c r="N25" s="14">
        <v>11.388888888888889</v>
      </c>
      <c r="O25" s="14">
        <v>11.388888888888889</v>
      </c>
      <c r="P25" s="14">
        <v>11.388888888888889</v>
      </c>
      <c r="Q25" s="14">
        <v>11.944444444444445</v>
      </c>
      <c r="R25" s="14">
        <v>11.944444444444445</v>
      </c>
      <c r="S25" s="14">
        <v>11.944444444444445</v>
      </c>
      <c r="T25" s="14">
        <v>11.944444444444445</v>
      </c>
      <c r="U25" s="14">
        <v>8.8888888888888893</v>
      </c>
      <c r="V25" s="14">
        <v>8.8888888888888893</v>
      </c>
      <c r="W25" s="14">
        <v>8.8888888888888893</v>
      </c>
      <c r="X25" s="14">
        <v>6.3888888888888893</v>
      </c>
      <c r="Y25" s="14">
        <v>6.3888888888888893</v>
      </c>
      <c r="Z25" s="14">
        <v>6.3888888888888893</v>
      </c>
      <c r="AA25" s="14">
        <v>6.3888888888888893</v>
      </c>
      <c r="AB25" s="14">
        <v>5.2777777777777777</v>
      </c>
      <c r="AC25" s="14">
        <v>5.2777777777777777</v>
      </c>
      <c r="AD25" s="14">
        <v>5.2777777777777777</v>
      </c>
      <c r="AE25" s="14">
        <v>0.83333333333333337</v>
      </c>
    </row>
    <row r="26" spans="4:31" ht="50.1" customHeight="1" x14ac:dyDescent="0.55000000000000004">
      <c r="D26" s="14">
        <v>0.83333333333333337</v>
      </c>
      <c r="E26" s="14">
        <v>0.83333333333333337</v>
      </c>
      <c r="F26" s="14">
        <v>0.83333333333333337</v>
      </c>
      <c r="G26" s="14">
        <v>3.3333333333333335</v>
      </c>
      <c r="H26" s="14">
        <v>3.3333333333333335</v>
      </c>
      <c r="I26" s="14">
        <v>3.3333333333333335</v>
      </c>
      <c r="J26" s="14">
        <v>2.7777777777777777</v>
      </c>
      <c r="K26" s="14">
        <v>2.7777777777777777</v>
      </c>
      <c r="L26" s="14">
        <v>2.7777777777777777</v>
      </c>
      <c r="M26" s="14">
        <v>11.388888888888889</v>
      </c>
      <c r="N26" s="14">
        <v>11.388888888888889</v>
      </c>
      <c r="O26" s="14">
        <v>11.388888888888889</v>
      </c>
      <c r="P26" s="14">
        <v>11.388888888888889</v>
      </c>
      <c r="Q26" s="14">
        <v>11.944444444444445</v>
      </c>
      <c r="R26" s="14">
        <v>11.944444444444445</v>
      </c>
      <c r="S26" s="14">
        <v>11.944444444444445</v>
      </c>
      <c r="T26" s="14">
        <v>11.944444444444445</v>
      </c>
      <c r="U26" s="14">
        <v>8.8888888888888893</v>
      </c>
      <c r="V26" s="14">
        <v>8.8888888888888893</v>
      </c>
      <c r="W26" s="14">
        <v>8.8888888888888893</v>
      </c>
      <c r="X26" s="14">
        <v>8.4722222222222214</v>
      </c>
      <c r="Y26" s="14">
        <v>8.4722222222222214</v>
      </c>
      <c r="Z26" s="14">
        <v>8.4722222222222214</v>
      </c>
      <c r="AA26" s="14">
        <v>8.4722222222222214</v>
      </c>
      <c r="AB26" s="14">
        <v>5.2777777777777777</v>
      </c>
      <c r="AC26" s="14">
        <v>5.2777777777777777</v>
      </c>
      <c r="AD26" s="14">
        <v>5.2777777777777777</v>
      </c>
      <c r="AE26" s="14">
        <v>0.83333333333333337</v>
      </c>
    </row>
    <row r="27" spans="4:31" ht="50.1" customHeight="1" x14ac:dyDescent="0.55000000000000004">
      <c r="D27" s="14">
        <v>0.83333333333333337</v>
      </c>
      <c r="E27" s="14">
        <v>0.83333333333333337</v>
      </c>
      <c r="F27" s="14">
        <v>0.83333333333333337</v>
      </c>
      <c r="G27" s="14">
        <v>0.83333333333333337</v>
      </c>
      <c r="H27" s="14">
        <v>2.5</v>
      </c>
      <c r="I27" s="14">
        <v>2.5</v>
      </c>
      <c r="J27" s="14">
        <v>2.5</v>
      </c>
      <c r="K27" s="14">
        <v>2.5</v>
      </c>
      <c r="L27" s="14">
        <v>2.5</v>
      </c>
      <c r="M27" s="14">
        <v>11.388888888888889</v>
      </c>
      <c r="N27" s="14">
        <v>11.388888888888889</v>
      </c>
      <c r="O27" s="14">
        <v>11.388888888888889</v>
      </c>
      <c r="P27" s="14">
        <v>11.388888888888889</v>
      </c>
      <c r="Q27" s="14">
        <v>11.944444444444445</v>
      </c>
      <c r="R27" s="14">
        <v>11.944444444444445</v>
      </c>
      <c r="S27" s="14">
        <v>11.944444444444445</v>
      </c>
      <c r="T27" s="14">
        <v>11.944444444444445</v>
      </c>
      <c r="U27" s="14">
        <v>8.8888888888888893</v>
      </c>
      <c r="V27" s="14">
        <v>8.8888888888888893</v>
      </c>
      <c r="W27" s="14">
        <v>8.8888888888888893</v>
      </c>
      <c r="X27" s="14">
        <v>8.4722222222222214</v>
      </c>
      <c r="Y27" s="14">
        <v>8.4722222222222214</v>
      </c>
      <c r="Z27" s="14">
        <v>8.4722222222222214</v>
      </c>
      <c r="AA27" s="14">
        <v>8.4722222222222214</v>
      </c>
      <c r="AB27" s="14">
        <v>4.2222222222222223</v>
      </c>
      <c r="AC27" s="14">
        <v>4.2222222222222223</v>
      </c>
      <c r="AD27" s="14">
        <v>4.2222222222222223</v>
      </c>
      <c r="AE27" s="14">
        <v>0.83333333333333337</v>
      </c>
    </row>
    <row r="28" spans="4:31" ht="50.1" customHeight="1" x14ac:dyDescent="0.55000000000000004">
      <c r="D28" s="14">
        <v>0.83333333333333337</v>
      </c>
      <c r="E28" s="14">
        <v>0.83333333333333337</v>
      </c>
      <c r="F28" s="14">
        <v>0.83333333333333337</v>
      </c>
      <c r="G28" s="14">
        <v>0.83333333333333337</v>
      </c>
      <c r="H28" s="14">
        <v>2.5</v>
      </c>
      <c r="I28" s="14">
        <v>2.5</v>
      </c>
      <c r="J28" s="14">
        <v>2.5</v>
      </c>
      <c r="K28" s="14">
        <v>2.5</v>
      </c>
      <c r="L28" s="14">
        <v>2.5</v>
      </c>
      <c r="M28" s="14">
        <v>2.5</v>
      </c>
      <c r="N28" s="14">
        <v>2.5</v>
      </c>
      <c r="O28" s="14">
        <v>9.1666666666666661</v>
      </c>
      <c r="P28" s="14">
        <v>9.1666666666666661</v>
      </c>
      <c r="Q28" s="14">
        <v>9.1666666666666661</v>
      </c>
      <c r="R28" s="14">
        <v>10.555555555555555</v>
      </c>
      <c r="S28" s="14">
        <v>10.555555555555555</v>
      </c>
      <c r="T28" s="14">
        <v>10.555555555555555</v>
      </c>
      <c r="U28" s="14">
        <v>10.555555555555555</v>
      </c>
      <c r="V28" s="14">
        <v>8.8888888888888893</v>
      </c>
      <c r="W28" s="14">
        <v>8.8888888888888893</v>
      </c>
      <c r="X28" s="14">
        <v>8.8888888888888893</v>
      </c>
      <c r="Y28" s="14">
        <v>8.4722222222222214</v>
      </c>
      <c r="Z28" s="14">
        <v>8.4722222222222214</v>
      </c>
      <c r="AA28" s="14">
        <v>8.4722222222222214</v>
      </c>
      <c r="AB28" s="14">
        <v>4.2222222222222223</v>
      </c>
      <c r="AC28" s="14">
        <v>4.2222222222222223</v>
      </c>
      <c r="AD28" s="14">
        <v>4.2222222222222223</v>
      </c>
      <c r="AE28" s="14">
        <v>0.83333333333333337</v>
      </c>
    </row>
    <row r="29" spans="4:31" ht="50.1" customHeight="1" x14ac:dyDescent="0.55000000000000004">
      <c r="D29" s="14">
        <v>0.83333333333333337</v>
      </c>
      <c r="E29" s="14">
        <v>0.83333333333333337</v>
      </c>
      <c r="F29" s="14">
        <v>0.83333333333333337</v>
      </c>
      <c r="G29" s="14">
        <v>0.83333333333333337</v>
      </c>
      <c r="H29" s="14">
        <v>2.5</v>
      </c>
      <c r="I29" s="14">
        <v>2.5</v>
      </c>
      <c r="J29" s="14">
        <v>2.5</v>
      </c>
      <c r="K29" s="14">
        <v>2.5</v>
      </c>
      <c r="L29" s="14">
        <v>1.25</v>
      </c>
      <c r="M29" s="14">
        <v>1.25</v>
      </c>
      <c r="N29" s="14">
        <v>1.25</v>
      </c>
      <c r="O29" s="14">
        <v>9.1666666666666661</v>
      </c>
      <c r="P29" s="14">
        <v>9.1666666666666661</v>
      </c>
      <c r="Q29" s="14">
        <v>9.1666666666666661</v>
      </c>
      <c r="R29" s="14">
        <v>10.555555555555555</v>
      </c>
      <c r="S29" s="14">
        <v>10.555555555555555</v>
      </c>
      <c r="T29" s="14">
        <v>10.555555555555555</v>
      </c>
      <c r="U29" s="14">
        <v>10.555555555555555</v>
      </c>
      <c r="V29" s="14">
        <v>4.166666666666667</v>
      </c>
      <c r="W29" s="14">
        <v>4.166666666666667</v>
      </c>
      <c r="X29" s="14">
        <v>4.166666666666667</v>
      </c>
      <c r="Y29" s="14">
        <v>4.166666666666667</v>
      </c>
      <c r="Z29" s="14">
        <v>3.3333333333333335</v>
      </c>
      <c r="AA29" s="14">
        <v>3.3333333333333335</v>
      </c>
      <c r="AB29" s="14">
        <v>3.3333333333333335</v>
      </c>
      <c r="AC29" s="14">
        <v>3.3333333333333335</v>
      </c>
      <c r="AD29" s="14">
        <v>1.3888888888888888</v>
      </c>
      <c r="AE29" s="14">
        <v>0.83333333333333337</v>
      </c>
    </row>
    <row r="30" spans="4:31" ht="50.1" customHeight="1" x14ac:dyDescent="0.55000000000000004">
      <c r="D30" s="14">
        <v>0.83333333333333337</v>
      </c>
      <c r="E30" s="14">
        <v>0.83333333333333337</v>
      </c>
      <c r="F30" s="14">
        <v>0.83333333333333337</v>
      </c>
      <c r="G30" s="14">
        <v>0.83333333333333337</v>
      </c>
      <c r="H30" s="14">
        <v>2.5</v>
      </c>
      <c r="I30" s="14">
        <v>2.5</v>
      </c>
      <c r="J30" s="14">
        <v>2.5</v>
      </c>
      <c r="K30" s="14">
        <v>2.5</v>
      </c>
      <c r="L30" s="14">
        <v>1.25</v>
      </c>
      <c r="M30" s="14">
        <v>1.25</v>
      </c>
      <c r="N30" s="14">
        <v>1.25</v>
      </c>
      <c r="O30" s="14">
        <v>9.1666666666666661</v>
      </c>
      <c r="P30" s="14">
        <v>9.1666666666666661</v>
      </c>
      <c r="Q30" s="14">
        <v>9.1666666666666661</v>
      </c>
      <c r="R30" s="14">
        <v>10.555555555555555</v>
      </c>
      <c r="S30" s="14">
        <v>10.555555555555555</v>
      </c>
      <c r="T30" s="14">
        <v>10.555555555555555</v>
      </c>
      <c r="U30" s="14">
        <v>10.555555555555555</v>
      </c>
      <c r="V30" s="14">
        <v>4.166666666666667</v>
      </c>
      <c r="W30" s="14">
        <v>4.166666666666667</v>
      </c>
      <c r="X30" s="14">
        <v>4.166666666666667</v>
      </c>
      <c r="Y30" s="14">
        <v>4.166666666666667</v>
      </c>
      <c r="Z30" s="14">
        <v>3.3333333333333335</v>
      </c>
      <c r="AA30" s="14">
        <v>3.3333333333333335</v>
      </c>
      <c r="AB30" s="14">
        <v>3.3333333333333335</v>
      </c>
      <c r="AC30" s="14">
        <v>3.3333333333333335</v>
      </c>
      <c r="AD30" s="14">
        <v>1.3888888888888888</v>
      </c>
      <c r="AE30" s="14">
        <v>0.83333333333333337</v>
      </c>
    </row>
    <row r="31" spans="4:31" ht="50.1" customHeight="1" x14ac:dyDescent="0.55000000000000004">
      <c r="D31" s="14">
        <v>0.83333333333333337</v>
      </c>
      <c r="E31" s="14">
        <v>0.83333333333333337</v>
      </c>
      <c r="F31" s="14">
        <v>0.83333333333333337</v>
      </c>
      <c r="G31" s="14">
        <v>0.83333333333333337</v>
      </c>
      <c r="H31" s="14">
        <v>0.83333333333333337</v>
      </c>
      <c r="I31" s="14">
        <v>0.83333333333333337</v>
      </c>
      <c r="J31" s="14">
        <v>0.83333333333333337</v>
      </c>
      <c r="K31" s="14">
        <v>1.25</v>
      </c>
      <c r="L31" s="14">
        <v>1.25</v>
      </c>
      <c r="M31" s="14">
        <v>1.25</v>
      </c>
      <c r="N31" s="14">
        <v>1.25</v>
      </c>
      <c r="O31" s="14">
        <v>5.833333333333333</v>
      </c>
      <c r="P31" s="14">
        <v>5.833333333333333</v>
      </c>
      <c r="Q31" s="14">
        <v>5.833333333333333</v>
      </c>
      <c r="R31" s="14">
        <v>10.555555555555555</v>
      </c>
      <c r="S31" s="14">
        <v>10.555555555555555</v>
      </c>
      <c r="T31" s="14">
        <v>10.555555555555555</v>
      </c>
      <c r="U31" s="14">
        <v>10.555555555555555</v>
      </c>
      <c r="V31" s="14">
        <v>4.166666666666667</v>
      </c>
      <c r="W31" s="14">
        <v>4.166666666666667</v>
      </c>
      <c r="X31" s="14">
        <v>4.166666666666667</v>
      </c>
      <c r="Y31" s="14">
        <v>4.166666666666667</v>
      </c>
      <c r="Z31" s="14">
        <v>3.3333333333333335</v>
      </c>
      <c r="AA31" s="14">
        <v>3.3333333333333335</v>
      </c>
      <c r="AB31" s="14">
        <v>3.3333333333333335</v>
      </c>
      <c r="AC31" s="14">
        <v>3.3333333333333335</v>
      </c>
      <c r="AD31" s="14">
        <v>1.3888888888888888</v>
      </c>
      <c r="AE31" s="14">
        <v>0.83333333333333337</v>
      </c>
    </row>
    <row r="32" spans="4:31" ht="50.1" customHeight="1" x14ac:dyDescent="0.55000000000000004">
      <c r="D32" s="14">
        <v>0.83333333333333337</v>
      </c>
      <c r="E32" s="14">
        <v>0.83333333333333337</v>
      </c>
      <c r="F32" s="14">
        <v>0.83333333333333337</v>
      </c>
      <c r="G32" s="14">
        <v>0.83333333333333337</v>
      </c>
      <c r="H32" s="14">
        <v>0.83333333333333337</v>
      </c>
      <c r="I32" s="14">
        <v>0.83333333333333337</v>
      </c>
      <c r="J32" s="14">
        <v>0.83333333333333337</v>
      </c>
      <c r="K32" s="14">
        <v>1.25</v>
      </c>
      <c r="L32" s="14">
        <v>1.25</v>
      </c>
      <c r="M32" s="14">
        <v>1.25</v>
      </c>
      <c r="N32" s="14">
        <v>1.25</v>
      </c>
      <c r="O32" s="14">
        <v>5.833333333333333</v>
      </c>
      <c r="P32" s="14">
        <v>5.833333333333333</v>
      </c>
      <c r="Q32" s="14">
        <v>5.833333333333333</v>
      </c>
      <c r="R32" s="14">
        <v>5.833333333333333</v>
      </c>
      <c r="S32" s="14">
        <v>5.833333333333333</v>
      </c>
      <c r="T32" s="14">
        <v>5.833333333333333</v>
      </c>
      <c r="U32" s="14">
        <v>5.833333333333333</v>
      </c>
      <c r="V32" s="14">
        <v>4.166666666666667</v>
      </c>
      <c r="W32" s="14">
        <v>4.166666666666667</v>
      </c>
      <c r="X32" s="14">
        <v>4.166666666666667</v>
      </c>
      <c r="Y32" s="14">
        <v>4.166666666666667</v>
      </c>
      <c r="Z32" s="14">
        <v>3.3333333333333335</v>
      </c>
      <c r="AA32" s="14">
        <v>3.3333333333333335</v>
      </c>
      <c r="AB32" s="14">
        <v>3.3333333333333335</v>
      </c>
      <c r="AC32" s="14">
        <v>3.3333333333333335</v>
      </c>
      <c r="AD32" s="14">
        <v>1.3888888888888888</v>
      </c>
      <c r="AE32" s="14">
        <v>0.83333333333333337</v>
      </c>
    </row>
    <row r="33" ht="50.1" customHeight="1" x14ac:dyDescent="0.25"/>
    <row r="34" ht="50.1" customHeight="1" x14ac:dyDescent="0.25"/>
    <row r="35" ht="50.1" customHeight="1" x14ac:dyDescent="0.25"/>
    <row r="36" ht="50.1" customHeight="1" x14ac:dyDescent="0.25"/>
    <row r="37" ht="50.1" customHeight="1" x14ac:dyDescent="0.25"/>
    <row r="38" ht="50.1" customHeight="1" x14ac:dyDescent="0.25"/>
    <row r="39" ht="50.1" customHeight="1" x14ac:dyDescent="0.25"/>
    <row r="40" ht="50.1" customHeight="1" x14ac:dyDescent="0.25"/>
    <row r="41" ht="50.1" customHeight="1" x14ac:dyDescent="0.25"/>
    <row r="42" ht="50.1" customHeight="1" x14ac:dyDescent="0.25"/>
    <row r="43" ht="50.1" customHeight="1" x14ac:dyDescent="0.25"/>
    <row r="44" ht="50.1" customHeight="1" x14ac:dyDescent="0.25"/>
    <row r="45" ht="50.1" customHeight="1" x14ac:dyDescent="0.25"/>
    <row r="46" ht="50.1" customHeight="1" x14ac:dyDescent="0.25"/>
    <row r="47" ht="50.1" customHeight="1" x14ac:dyDescent="0.25"/>
    <row r="48" ht="50.1" customHeight="1" x14ac:dyDescent="0.25"/>
    <row r="49" ht="50.1" customHeight="1" x14ac:dyDescent="0.25"/>
    <row r="50" ht="50.1" customHeight="1" x14ac:dyDescent="0.25"/>
    <row r="51" ht="50.1" customHeight="1" x14ac:dyDescent="0.25"/>
    <row r="52" ht="50.1" customHeight="1" x14ac:dyDescent="0.25"/>
    <row r="53" ht="50.1" customHeight="1" x14ac:dyDescent="0.25"/>
    <row r="54" ht="50.1" customHeight="1" x14ac:dyDescent="0.25"/>
    <row r="55" ht="50.1" customHeight="1" x14ac:dyDescent="0.25"/>
    <row r="56" ht="50.1" customHeight="1" x14ac:dyDescent="0.25"/>
    <row r="57" ht="50.1" customHeight="1" x14ac:dyDescent="0.25"/>
    <row r="58" ht="50.1" customHeight="1" x14ac:dyDescent="0.25"/>
    <row r="59" ht="50.1" customHeight="1" x14ac:dyDescent="0.25"/>
    <row r="60" ht="50.1" customHeight="1" x14ac:dyDescent="0.25"/>
    <row r="61" ht="50.1" customHeight="1" x14ac:dyDescent="0.25"/>
    <row r="62" ht="50.1" customHeight="1" x14ac:dyDescent="0.25"/>
    <row r="63" ht="50.1" customHeight="1" x14ac:dyDescent="0.25"/>
    <row r="64" ht="50.1" customHeight="1" x14ac:dyDescent="0.25"/>
    <row r="65" ht="50.1" customHeight="1" x14ac:dyDescent="0.25"/>
    <row r="66" ht="50.1" customHeight="1" x14ac:dyDescent="0.25"/>
    <row r="67" ht="50.1" customHeight="1" x14ac:dyDescent="0.25"/>
    <row r="68" ht="50.1" customHeight="1" x14ac:dyDescent="0.25"/>
    <row r="69" ht="50.1" customHeight="1" x14ac:dyDescent="0.25"/>
    <row r="70" ht="50.1" customHeight="1" x14ac:dyDescent="0.25"/>
    <row r="71" ht="50.1" customHeight="1" x14ac:dyDescent="0.25"/>
    <row r="72" ht="50.1" customHeight="1" x14ac:dyDescent="0.25"/>
    <row r="73" ht="50.1" customHeight="1" x14ac:dyDescent="0.25"/>
    <row r="74" ht="50.1" customHeight="1" x14ac:dyDescent="0.25"/>
    <row r="75" ht="50.1" customHeight="1" x14ac:dyDescent="0.25"/>
    <row r="76" ht="50.1" customHeight="1" x14ac:dyDescent="0.25"/>
    <row r="77" ht="50.1" customHeight="1" x14ac:dyDescent="0.25"/>
    <row r="78" ht="50.1" customHeight="1" x14ac:dyDescent="0.25"/>
    <row r="79" ht="50.1" customHeight="1" x14ac:dyDescent="0.25"/>
    <row r="80" ht="50.1" customHeight="1" x14ac:dyDescent="0.25"/>
    <row r="81" ht="50.1" customHeight="1" x14ac:dyDescent="0.25"/>
    <row r="82" ht="50.1" customHeight="1" x14ac:dyDescent="0.25"/>
    <row r="83" ht="50.1" customHeight="1" x14ac:dyDescent="0.25"/>
    <row r="84" ht="50.1" customHeight="1" x14ac:dyDescent="0.25"/>
    <row r="85" ht="50.1" customHeight="1" x14ac:dyDescent="0.25"/>
    <row r="86" ht="50.1" customHeight="1" x14ac:dyDescent="0.25"/>
    <row r="87" ht="50.1" customHeight="1" x14ac:dyDescent="0.25"/>
    <row r="88" ht="50.1" customHeight="1" x14ac:dyDescent="0.25"/>
    <row r="89" ht="50.1" customHeight="1" x14ac:dyDescent="0.25"/>
    <row r="90" ht="50.1" customHeight="1" x14ac:dyDescent="0.25"/>
    <row r="91" ht="50.1" customHeight="1" x14ac:dyDescent="0.25"/>
    <row r="92" ht="50.1" customHeight="1" x14ac:dyDescent="0.25"/>
    <row r="93" ht="50.1" customHeight="1" x14ac:dyDescent="0.25"/>
    <row r="94" ht="50.1" customHeight="1" x14ac:dyDescent="0.25"/>
    <row r="95" ht="50.1" customHeight="1" x14ac:dyDescent="0.25"/>
    <row r="96" ht="50.1" customHeight="1" x14ac:dyDescent="0.25"/>
    <row r="97" ht="50.1" customHeight="1" x14ac:dyDescent="0.25"/>
    <row r="98" ht="50.1" customHeight="1" x14ac:dyDescent="0.25"/>
    <row r="99" ht="50.1" customHeight="1" x14ac:dyDescent="0.25"/>
    <row r="100" ht="50.1" customHeight="1" x14ac:dyDescent="0.25"/>
    <row r="101" ht="50.1" customHeight="1" x14ac:dyDescent="0.25"/>
    <row r="102" ht="50.1" customHeight="1" x14ac:dyDescent="0.25"/>
    <row r="103" ht="50.1" customHeight="1" x14ac:dyDescent="0.25"/>
    <row r="104" ht="50.1" customHeight="1" x14ac:dyDescent="0.25"/>
    <row r="105" ht="50.1" customHeight="1" x14ac:dyDescent="0.25"/>
    <row r="106" ht="50.1" customHeight="1" x14ac:dyDescent="0.25"/>
    <row r="107" ht="50.1" customHeight="1" x14ac:dyDescent="0.25"/>
    <row r="108" ht="50.1" customHeight="1" x14ac:dyDescent="0.25"/>
    <row r="109" ht="50.1" customHeight="1" x14ac:dyDescent="0.25"/>
    <row r="110" ht="50.1" customHeight="1" x14ac:dyDescent="0.25"/>
    <row r="111" ht="50.1" customHeight="1" x14ac:dyDescent="0.25"/>
    <row r="112" ht="50.1" customHeight="1" x14ac:dyDescent="0.25"/>
    <row r="113" ht="50.1" customHeight="1" x14ac:dyDescent="0.25"/>
    <row r="114" ht="50.1" customHeight="1" x14ac:dyDescent="0.25"/>
    <row r="115" ht="50.1" customHeight="1" x14ac:dyDescent="0.25"/>
    <row r="116" ht="50.1" customHeight="1" x14ac:dyDescent="0.25"/>
    <row r="117" ht="50.1" customHeight="1" x14ac:dyDescent="0.25"/>
    <row r="118" ht="50.1" customHeight="1" x14ac:dyDescent="0.25"/>
    <row r="119" ht="50.1" customHeight="1" x14ac:dyDescent="0.25"/>
    <row r="120" ht="50.1" customHeight="1" x14ac:dyDescent="0.25"/>
    <row r="121" ht="50.1" customHeight="1" x14ac:dyDescent="0.25"/>
    <row r="122" ht="50.1" customHeight="1" x14ac:dyDescent="0.25"/>
    <row r="123" ht="50.1" customHeight="1" x14ac:dyDescent="0.25"/>
    <row r="124" ht="50.1" customHeight="1" x14ac:dyDescent="0.25"/>
    <row r="125" ht="50.1" customHeight="1" x14ac:dyDescent="0.25"/>
    <row r="126" ht="50.1" customHeight="1" x14ac:dyDescent="0.25"/>
  </sheetData>
  <mergeCells count="1">
    <mergeCell ref="D6:AE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AE126"/>
  <sheetViews>
    <sheetView zoomScale="50" zoomScaleNormal="50" workbookViewId="0">
      <selection activeCell="I18" sqref="I18"/>
    </sheetView>
  </sheetViews>
  <sheetFormatPr baseColWidth="10" defaultRowHeight="33.75" x14ac:dyDescent="0.5"/>
  <cols>
    <col min="1" max="16384" width="11.42578125" style="11"/>
  </cols>
  <sheetData>
    <row r="1" spans="4:31" ht="50.1" customHeight="1" x14ac:dyDescent="0.5"/>
    <row r="2" spans="4:31" ht="50.1" customHeight="1" x14ac:dyDescent="0.9">
      <c r="D2" s="52" t="s">
        <v>40</v>
      </c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</row>
    <row r="3" spans="4:31" ht="50.1" hidden="1" customHeight="1" x14ac:dyDescent="0.5"/>
    <row r="4" spans="4:31" ht="50.1" hidden="1" customHeight="1" x14ac:dyDescent="0.5"/>
    <row r="5" spans="4:31" ht="50.1" hidden="1" customHeight="1" x14ac:dyDescent="0.5"/>
    <row r="6" spans="4:31" ht="50.1" hidden="1" customHeight="1" x14ac:dyDescent="0.5"/>
    <row r="7" spans="4:31" ht="50.1" hidden="1" customHeight="1" x14ac:dyDescent="0.5"/>
    <row r="8" spans="4:31" ht="50.1" hidden="1" customHeight="1" x14ac:dyDescent="0.5"/>
    <row r="9" spans="4:31" ht="50.1" hidden="1" customHeight="1" x14ac:dyDescent="0.5"/>
    <row r="10" spans="4:31" ht="50.1" hidden="1" customHeight="1" x14ac:dyDescent="0.5"/>
    <row r="11" spans="4:31" ht="50.1" customHeight="1" x14ac:dyDescent="0.5"/>
    <row r="12" spans="4:31" ht="50.1" customHeight="1" x14ac:dyDescent="0.5"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</row>
    <row r="13" spans="4:31" ht="50.1" customHeight="1" x14ac:dyDescent="0.5"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</row>
    <row r="14" spans="4:31" ht="50.1" customHeight="1" x14ac:dyDescent="0.5"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</row>
    <row r="15" spans="4:31" ht="50.1" customHeight="1" x14ac:dyDescent="0.5"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</row>
    <row r="16" spans="4:31" ht="50.1" customHeight="1" x14ac:dyDescent="0.5"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</row>
    <row r="17" spans="4:31" ht="50.1" customHeight="1" x14ac:dyDescent="0.5"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</row>
    <row r="18" spans="4:31" ht="50.1" customHeight="1" x14ac:dyDescent="0.5"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</row>
    <row r="19" spans="4:31" ht="50.1" customHeight="1" x14ac:dyDescent="0.5"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</row>
    <row r="20" spans="4:31" ht="50.1" customHeight="1" x14ac:dyDescent="0.5"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</row>
    <row r="21" spans="4:31" ht="50.1" customHeight="1" x14ac:dyDescent="0.5"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</row>
    <row r="22" spans="4:31" ht="50.1" customHeight="1" x14ac:dyDescent="0.5"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</row>
    <row r="23" spans="4:31" ht="50.1" customHeight="1" x14ac:dyDescent="0.5"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</row>
    <row r="24" spans="4:31" ht="50.1" customHeight="1" x14ac:dyDescent="0.5"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</row>
    <row r="25" spans="4:31" ht="50.1" customHeight="1" x14ac:dyDescent="0.5"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</row>
    <row r="26" spans="4:31" ht="50.1" customHeight="1" x14ac:dyDescent="0.5"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</row>
    <row r="27" spans="4:31" ht="50.1" customHeight="1" x14ac:dyDescent="0.5"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</row>
    <row r="28" spans="4:31" ht="50.1" customHeight="1" x14ac:dyDescent="0.5"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</row>
    <row r="29" spans="4:31" ht="50.1" customHeight="1" x14ac:dyDescent="0.5"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</row>
    <row r="30" spans="4:31" ht="50.1" customHeight="1" x14ac:dyDescent="0.5"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</row>
    <row r="31" spans="4:31" ht="50.1" customHeight="1" x14ac:dyDescent="0.5"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</row>
    <row r="32" spans="4:31" ht="50.1" customHeight="1" x14ac:dyDescent="0.5"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</row>
    <row r="33" ht="50.1" customHeight="1" x14ac:dyDescent="0.5"/>
    <row r="34" ht="50.1" customHeight="1" x14ac:dyDescent="0.5"/>
    <row r="35" ht="50.1" customHeight="1" x14ac:dyDescent="0.5"/>
    <row r="36" ht="50.1" customHeight="1" x14ac:dyDescent="0.5"/>
    <row r="37" ht="50.1" customHeight="1" x14ac:dyDescent="0.5"/>
    <row r="38" ht="50.1" customHeight="1" x14ac:dyDescent="0.5"/>
    <row r="39" ht="50.1" customHeight="1" x14ac:dyDescent="0.5"/>
    <row r="40" ht="50.1" customHeight="1" x14ac:dyDescent="0.5"/>
    <row r="41" ht="50.1" customHeight="1" x14ac:dyDescent="0.5"/>
    <row r="42" ht="50.1" customHeight="1" x14ac:dyDescent="0.5"/>
    <row r="43" ht="50.1" customHeight="1" x14ac:dyDescent="0.5"/>
    <row r="44" ht="50.1" customHeight="1" x14ac:dyDescent="0.5"/>
    <row r="45" ht="50.1" customHeight="1" x14ac:dyDescent="0.5"/>
    <row r="46" ht="50.1" customHeight="1" x14ac:dyDescent="0.5"/>
    <row r="47" ht="50.1" customHeight="1" x14ac:dyDescent="0.5"/>
    <row r="48" ht="50.1" customHeight="1" x14ac:dyDescent="0.5"/>
    <row r="49" ht="50.1" customHeight="1" x14ac:dyDescent="0.5"/>
    <row r="50" ht="50.1" customHeight="1" x14ac:dyDescent="0.5"/>
    <row r="51" ht="50.1" customHeight="1" x14ac:dyDescent="0.5"/>
    <row r="52" ht="50.1" customHeight="1" x14ac:dyDescent="0.5"/>
    <row r="53" ht="50.1" customHeight="1" x14ac:dyDescent="0.5"/>
    <row r="54" ht="50.1" customHeight="1" x14ac:dyDescent="0.5"/>
    <row r="55" ht="50.1" customHeight="1" x14ac:dyDescent="0.5"/>
    <row r="56" ht="50.1" customHeight="1" x14ac:dyDescent="0.5"/>
    <row r="57" ht="50.1" customHeight="1" x14ac:dyDescent="0.5"/>
    <row r="58" ht="50.1" customHeight="1" x14ac:dyDescent="0.5"/>
    <row r="59" ht="50.1" customHeight="1" x14ac:dyDescent="0.5"/>
    <row r="60" ht="50.1" customHeight="1" x14ac:dyDescent="0.5"/>
    <row r="61" ht="50.1" customHeight="1" x14ac:dyDescent="0.5"/>
    <row r="62" ht="50.1" customHeight="1" x14ac:dyDescent="0.5"/>
    <row r="63" ht="50.1" customHeight="1" x14ac:dyDescent="0.5"/>
    <row r="64" ht="50.1" customHeight="1" x14ac:dyDescent="0.5"/>
    <row r="65" ht="50.1" customHeight="1" x14ac:dyDescent="0.5"/>
    <row r="66" ht="50.1" customHeight="1" x14ac:dyDescent="0.5"/>
    <row r="67" ht="50.1" customHeight="1" x14ac:dyDescent="0.5"/>
    <row r="68" ht="50.1" customHeight="1" x14ac:dyDescent="0.5"/>
    <row r="69" ht="50.1" customHeight="1" x14ac:dyDescent="0.5"/>
    <row r="70" ht="50.1" customHeight="1" x14ac:dyDescent="0.5"/>
    <row r="71" ht="50.1" customHeight="1" x14ac:dyDescent="0.5"/>
    <row r="72" ht="50.1" customHeight="1" x14ac:dyDescent="0.5"/>
    <row r="73" ht="50.1" customHeight="1" x14ac:dyDescent="0.5"/>
    <row r="74" ht="50.1" customHeight="1" x14ac:dyDescent="0.5"/>
    <row r="75" ht="50.1" customHeight="1" x14ac:dyDescent="0.5"/>
    <row r="76" ht="50.1" customHeight="1" x14ac:dyDescent="0.5"/>
    <row r="77" ht="50.1" customHeight="1" x14ac:dyDescent="0.5"/>
    <row r="78" ht="50.1" customHeight="1" x14ac:dyDescent="0.5"/>
    <row r="79" ht="50.1" customHeight="1" x14ac:dyDescent="0.5"/>
    <row r="80" ht="50.1" customHeight="1" x14ac:dyDescent="0.5"/>
    <row r="81" ht="50.1" customHeight="1" x14ac:dyDescent="0.5"/>
    <row r="82" ht="50.1" customHeight="1" x14ac:dyDescent="0.5"/>
    <row r="83" ht="50.1" customHeight="1" x14ac:dyDescent="0.5"/>
    <row r="84" ht="50.1" customHeight="1" x14ac:dyDescent="0.5"/>
    <row r="85" ht="50.1" customHeight="1" x14ac:dyDescent="0.5"/>
    <row r="86" ht="50.1" customHeight="1" x14ac:dyDescent="0.5"/>
    <row r="87" ht="50.1" customHeight="1" x14ac:dyDescent="0.5"/>
    <row r="88" ht="50.1" customHeight="1" x14ac:dyDescent="0.5"/>
    <row r="89" ht="50.1" customHeight="1" x14ac:dyDescent="0.5"/>
    <row r="90" ht="50.1" customHeight="1" x14ac:dyDescent="0.5"/>
    <row r="91" ht="50.1" customHeight="1" x14ac:dyDescent="0.5"/>
    <row r="92" ht="50.1" customHeight="1" x14ac:dyDescent="0.5"/>
    <row r="93" ht="50.1" customHeight="1" x14ac:dyDescent="0.5"/>
    <row r="94" ht="50.1" customHeight="1" x14ac:dyDescent="0.5"/>
    <row r="95" ht="50.1" customHeight="1" x14ac:dyDescent="0.5"/>
    <row r="96" ht="50.1" customHeight="1" x14ac:dyDescent="0.5"/>
    <row r="97" ht="50.1" customHeight="1" x14ac:dyDescent="0.5"/>
    <row r="98" ht="50.1" customHeight="1" x14ac:dyDescent="0.5"/>
    <row r="99" ht="50.1" customHeight="1" x14ac:dyDescent="0.5"/>
    <row r="100" ht="50.1" customHeight="1" x14ac:dyDescent="0.5"/>
    <row r="101" ht="50.1" customHeight="1" x14ac:dyDescent="0.5"/>
    <row r="102" ht="50.1" customHeight="1" x14ac:dyDescent="0.5"/>
    <row r="103" ht="50.1" customHeight="1" x14ac:dyDescent="0.5"/>
    <row r="104" ht="50.1" customHeight="1" x14ac:dyDescent="0.5"/>
    <row r="105" ht="50.1" customHeight="1" x14ac:dyDescent="0.5"/>
    <row r="106" ht="50.1" customHeight="1" x14ac:dyDescent="0.5"/>
    <row r="107" ht="50.1" customHeight="1" x14ac:dyDescent="0.5"/>
    <row r="108" ht="50.1" customHeight="1" x14ac:dyDescent="0.5"/>
    <row r="109" ht="50.1" customHeight="1" x14ac:dyDescent="0.5"/>
    <row r="110" ht="50.1" customHeight="1" x14ac:dyDescent="0.5"/>
    <row r="111" ht="50.1" customHeight="1" x14ac:dyDescent="0.5"/>
    <row r="112" ht="50.1" customHeight="1" x14ac:dyDescent="0.5"/>
    <row r="113" ht="50.1" customHeight="1" x14ac:dyDescent="0.5"/>
    <row r="114" ht="50.1" customHeight="1" x14ac:dyDescent="0.5"/>
    <row r="115" ht="50.1" customHeight="1" x14ac:dyDescent="0.5"/>
    <row r="116" ht="50.1" customHeight="1" x14ac:dyDescent="0.5"/>
    <row r="117" ht="50.1" customHeight="1" x14ac:dyDescent="0.5"/>
    <row r="118" ht="50.1" customHeight="1" x14ac:dyDescent="0.5"/>
    <row r="119" ht="50.1" customHeight="1" x14ac:dyDescent="0.5"/>
    <row r="120" ht="50.1" customHeight="1" x14ac:dyDescent="0.5"/>
    <row r="121" ht="50.1" customHeight="1" x14ac:dyDescent="0.5"/>
    <row r="122" ht="50.1" customHeight="1" x14ac:dyDescent="0.5"/>
    <row r="123" ht="50.1" customHeight="1" x14ac:dyDescent="0.5"/>
    <row r="124" ht="50.1" customHeight="1" x14ac:dyDescent="0.5"/>
    <row r="125" ht="50.1" customHeight="1" x14ac:dyDescent="0.5"/>
    <row r="126" ht="50.1" customHeight="1" x14ac:dyDescent="0.5"/>
  </sheetData>
  <mergeCells count="1">
    <mergeCell ref="D2:A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AE126"/>
  <sheetViews>
    <sheetView zoomScale="50" zoomScaleNormal="50" workbookViewId="0">
      <selection activeCell="F13" sqref="F13"/>
    </sheetView>
  </sheetViews>
  <sheetFormatPr baseColWidth="10" defaultRowHeight="15" x14ac:dyDescent="0.25"/>
  <sheetData>
    <row r="1" spans="4:31" ht="50.1" customHeight="1" x14ac:dyDescent="0.25"/>
    <row r="2" spans="4:31" ht="50.1" customHeight="1" x14ac:dyDescent="0.9">
      <c r="D2" s="52" t="s">
        <v>41</v>
      </c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</row>
    <row r="3" spans="4:31" ht="50.1" hidden="1" customHeight="1" x14ac:dyDescent="0.25"/>
    <row r="4" spans="4:31" ht="50.1" hidden="1" customHeight="1" x14ac:dyDescent="0.25"/>
    <row r="5" spans="4:31" ht="50.1" hidden="1" customHeight="1" x14ac:dyDescent="0.25"/>
    <row r="6" spans="4:31" ht="50.1" hidden="1" customHeight="1" x14ac:dyDescent="0.25"/>
    <row r="7" spans="4:31" ht="50.1" hidden="1" customHeight="1" x14ac:dyDescent="0.25"/>
    <row r="8" spans="4:31" ht="50.1" hidden="1" customHeight="1" x14ac:dyDescent="0.25"/>
    <row r="9" spans="4:31" ht="50.1" hidden="1" customHeight="1" x14ac:dyDescent="0.25"/>
    <row r="10" spans="4:31" ht="50.1" hidden="1" customHeight="1" x14ac:dyDescent="0.25"/>
    <row r="11" spans="4:31" ht="50.1" customHeight="1" x14ac:dyDescent="0.25"/>
    <row r="12" spans="4:31" ht="50.1" customHeight="1" x14ac:dyDescent="0.25">
      <c r="D12" s="15">
        <v>0.9</v>
      </c>
      <c r="E12" s="15">
        <v>1.1000000000000001</v>
      </c>
      <c r="F12" s="15">
        <v>1</v>
      </c>
      <c r="G12" s="15">
        <v>1</v>
      </c>
      <c r="H12" s="15">
        <v>1.5</v>
      </c>
      <c r="I12" s="15">
        <v>1.5</v>
      </c>
      <c r="J12" s="15">
        <v>1.5</v>
      </c>
      <c r="K12" s="15">
        <v>1.5</v>
      </c>
      <c r="L12" s="15">
        <v>1.5</v>
      </c>
      <c r="M12" s="15">
        <v>1</v>
      </c>
      <c r="N12" s="15">
        <v>1</v>
      </c>
      <c r="O12" s="15">
        <v>1</v>
      </c>
      <c r="P12" s="15">
        <v>0.5</v>
      </c>
      <c r="Q12" s="15">
        <v>0.5</v>
      </c>
      <c r="R12" s="15">
        <v>0.4</v>
      </c>
      <c r="S12" s="15">
        <v>0.3</v>
      </c>
      <c r="T12" s="15">
        <v>0.3</v>
      </c>
      <c r="U12" s="15">
        <v>0.3</v>
      </c>
      <c r="V12" s="15">
        <v>0.3</v>
      </c>
      <c r="W12" s="15">
        <v>0.3</v>
      </c>
      <c r="X12" s="15">
        <v>0.3</v>
      </c>
      <c r="Y12" s="15">
        <v>0.3</v>
      </c>
      <c r="Z12" s="15">
        <v>1</v>
      </c>
      <c r="AA12" s="15">
        <v>1</v>
      </c>
      <c r="AB12" s="15">
        <v>1</v>
      </c>
      <c r="AC12" s="15">
        <v>0.8</v>
      </c>
      <c r="AD12" s="15">
        <v>0.8</v>
      </c>
      <c r="AE12" s="15">
        <v>0.2</v>
      </c>
    </row>
    <row r="13" spans="4:31" ht="50.1" customHeight="1" x14ac:dyDescent="0.25">
      <c r="D13" s="15">
        <v>0.8</v>
      </c>
      <c r="E13" s="15">
        <v>1.1000000000000001</v>
      </c>
      <c r="F13" s="15">
        <v>1.1000000000000001</v>
      </c>
      <c r="G13" s="15">
        <v>1.1000000000000001</v>
      </c>
      <c r="H13" s="15">
        <v>1.1000000000000001</v>
      </c>
      <c r="I13" s="15">
        <v>1.5</v>
      </c>
      <c r="J13" s="15">
        <v>1.5</v>
      </c>
      <c r="K13" s="15">
        <v>1.5</v>
      </c>
      <c r="L13" s="15">
        <v>1.5</v>
      </c>
      <c r="M13" s="15">
        <v>1.5</v>
      </c>
      <c r="N13" s="15">
        <v>1</v>
      </c>
      <c r="O13" s="15">
        <v>1</v>
      </c>
      <c r="P13" s="15">
        <v>1</v>
      </c>
      <c r="Q13" s="15">
        <v>0.5</v>
      </c>
      <c r="R13" s="15">
        <v>0.5</v>
      </c>
      <c r="S13" s="15">
        <v>0.4</v>
      </c>
      <c r="T13" s="15">
        <v>0.3</v>
      </c>
      <c r="U13" s="15">
        <v>0.3</v>
      </c>
      <c r="V13" s="15">
        <v>0.3</v>
      </c>
      <c r="W13" s="15">
        <v>0.3</v>
      </c>
      <c r="X13" s="15">
        <v>0.3</v>
      </c>
      <c r="Y13" s="15">
        <v>0.3</v>
      </c>
      <c r="Z13" s="15">
        <v>1</v>
      </c>
      <c r="AA13" s="15">
        <v>1</v>
      </c>
      <c r="AB13" s="15">
        <v>1</v>
      </c>
      <c r="AC13" s="15">
        <v>1</v>
      </c>
      <c r="AD13" s="15">
        <v>1</v>
      </c>
      <c r="AE13" s="15">
        <v>0.2</v>
      </c>
    </row>
    <row r="14" spans="4:31" ht="50.1" customHeight="1" x14ac:dyDescent="0.25">
      <c r="D14" s="15">
        <v>0.8</v>
      </c>
      <c r="E14" s="15">
        <v>1.1000000000000001</v>
      </c>
      <c r="F14" s="15">
        <v>1.1000000000000001</v>
      </c>
      <c r="G14" s="15">
        <v>1.1000000000000001</v>
      </c>
      <c r="H14" s="15">
        <v>1.1000000000000001</v>
      </c>
      <c r="I14" s="15">
        <v>1.1000000000000001</v>
      </c>
      <c r="J14" s="15">
        <v>1.5</v>
      </c>
      <c r="K14" s="15">
        <v>1.5</v>
      </c>
      <c r="L14" s="15">
        <v>1.5</v>
      </c>
      <c r="M14" s="15">
        <v>1.5</v>
      </c>
      <c r="N14" s="15">
        <v>1.5</v>
      </c>
      <c r="O14" s="15">
        <v>1</v>
      </c>
      <c r="P14" s="15">
        <v>1</v>
      </c>
      <c r="Q14" s="15">
        <v>1</v>
      </c>
      <c r="R14" s="15">
        <v>0.5</v>
      </c>
      <c r="S14" s="15">
        <v>0.5</v>
      </c>
      <c r="T14" s="15">
        <v>0.4</v>
      </c>
      <c r="U14" s="15">
        <v>0.3</v>
      </c>
      <c r="V14" s="15">
        <v>0.3</v>
      </c>
      <c r="W14" s="15">
        <v>0.3</v>
      </c>
      <c r="X14" s="15">
        <v>0.3</v>
      </c>
      <c r="Y14" s="15">
        <v>0.3</v>
      </c>
      <c r="Z14" s="15">
        <v>0.3</v>
      </c>
      <c r="AA14" s="15">
        <v>1</v>
      </c>
      <c r="AB14" s="15">
        <v>1</v>
      </c>
      <c r="AC14" s="15">
        <v>1</v>
      </c>
      <c r="AD14" s="15">
        <v>1</v>
      </c>
      <c r="AE14" s="15">
        <v>0.2</v>
      </c>
    </row>
    <row r="15" spans="4:31" ht="50.1" customHeight="1" x14ac:dyDescent="0.25">
      <c r="D15" s="15">
        <v>0.8</v>
      </c>
      <c r="E15" s="15">
        <v>1</v>
      </c>
      <c r="F15" s="15">
        <v>1</v>
      </c>
      <c r="G15" s="15">
        <v>0.6</v>
      </c>
      <c r="H15" s="15">
        <v>0.6</v>
      </c>
      <c r="I15" s="15">
        <v>0.7</v>
      </c>
      <c r="J15" s="15">
        <v>0.7</v>
      </c>
      <c r="K15" s="15">
        <v>1.5</v>
      </c>
      <c r="L15" s="15">
        <v>1.5</v>
      </c>
      <c r="M15" s="15">
        <v>1.5</v>
      </c>
      <c r="N15" s="15">
        <v>1.5</v>
      </c>
      <c r="O15" s="15">
        <v>1.5</v>
      </c>
      <c r="P15" s="15">
        <v>1</v>
      </c>
      <c r="Q15" s="15">
        <v>1</v>
      </c>
      <c r="R15" s="15">
        <v>1</v>
      </c>
      <c r="S15" s="15">
        <v>0.5</v>
      </c>
      <c r="T15" s="15">
        <v>0.5</v>
      </c>
      <c r="U15" s="15">
        <v>0.4</v>
      </c>
      <c r="V15" s="15">
        <v>0.3</v>
      </c>
      <c r="W15" s="15">
        <v>0.3</v>
      </c>
      <c r="X15" s="15">
        <v>0.3</v>
      </c>
      <c r="Y15" s="15">
        <v>0.3</v>
      </c>
      <c r="Z15" s="15">
        <v>0.5</v>
      </c>
      <c r="AA15" s="15">
        <v>1</v>
      </c>
      <c r="AB15" s="15">
        <v>1</v>
      </c>
      <c r="AC15" s="15">
        <v>1</v>
      </c>
      <c r="AD15" s="15">
        <v>1</v>
      </c>
      <c r="AE15" s="15">
        <v>0.2</v>
      </c>
    </row>
    <row r="16" spans="4:31" ht="50.1" customHeight="1" x14ac:dyDescent="0.25">
      <c r="D16" s="15">
        <v>0.8</v>
      </c>
      <c r="E16" s="15">
        <v>1</v>
      </c>
      <c r="F16" s="15">
        <v>1</v>
      </c>
      <c r="G16" s="15">
        <v>0.6</v>
      </c>
      <c r="H16" s="15">
        <v>0.6</v>
      </c>
      <c r="I16" s="15">
        <v>0.7</v>
      </c>
      <c r="J16" s="15">
        <v>0.7</v>
      </c>
      <c r="K16" s="15">
        <v>1.5</v>
      </c>
      <c r="L16" s="15">
        <v>1.5</v>
      </c>
      <c r="M16" s="15">
        <v>1.5</v>
      </c>
      <c r="N16" s="15">
        <v>1.5</v>
      </c>
      <c r="O16" s="15">
        <v>1</v>
      </c>
      <c r="P16" s="15">
        <v>1</v>
      </c>
      <c r="Q16" s="15">
        <v>1</v>
      </c>
      <c r="R16" s="15">
        <v>0.5</v>
      </c>
      <c r="S16" s="15">
        <v>0.5</v>
      </c>
      <c r="T16" s="15">
        <v>0.4</v>
      </c>
      <c r="U16" s="15">
        <v>0.4</v>
      </c>
      <c r="V16" s="15">
        <v>0.3</v>
      </c>
      <c r="W16" s="15">
        <v>0.3</v>
      </c>
      <c r="X16" s="15">
        <v>0.3</v>
      </c>
      <c r="Y16" s="15">
        <v>0.3</v>
      </c>
      <c r="Z16" s="15">
        <v>0.5</v>
      </c>
      <c r="AA16" s="15">
        <v>1</v>
      </c>
      <c r="AB16" s="15">
        <v>1</v>
      </c>
      <c r="AC16" s="15">
        <v>1</v>
      </c>
      <c r="AD16" s="15">
        <v>0.4</v>
      </c>
      <c r="AE16" s="15">
        <v>0.2</v>
      </c>
    </row>
    <row r="17" spans="4:31" ht="50.1" customHeight="1" x14ac:dyDescent="0.25">
      <c r="D17" s="15">
        <v>0.8</v>
      </c>
      <c r="E17" s="15">
        <v>1</v>
      </c>
      <c r="F17" s="15">
        <v>1</v>
      </c>
      <c r="G17" s="15">
        <v>0.6</v>
      </c>
      <c r="H17" s="15">
        <v>0.6</v>
      </c>
      <c r="I17" s="15">
        <v>1</v>
      </c>
      <c r="J17" s="15">
        <v>1</v>
      </c>
      <c r="K17" s="15">
        <v>1</v>
      </c>
      <c r="L17" s="15">
        <v>1.5</v>
      </c>
      <c r="M17" s="15">
        <v>1.5</v>
      </c>
      <c r="N17" s="15">
        <v>1.5</v>
      </c>
      <c r="O17" s="15">
        <v>1.5</v>
      </c>
      <c r="P17" s="15">
        <v>0.8</v>
      </c>
      <c r="Q17" s="15">
        <v>0.8</v>
      </c>
      <c r="R17" s="15">
        <v>0.8</v>
      </c>
      <c r="S17" s="15">
        <v>0.8</v>
      </c>
      <c r="T17" s="15">
        <v>0.6</v>
      </c>
      <c r="U17" s="15">
        <v>0.6</v>
      </c>
      <c r="V17" s="15">
        <v>0.6</v>
      </c>
      <c r="W17" s="15">
        <v>0.6</v>
      </c>
      <c r="X17" s="15">
        <v>0.6</v>
      </c>
      <c r="Y17" s="15">
        <v>0.6</v>
      </c>
      <c r="Z17" s="15">
        <v>0.6</v>
      </c>
      <c r="AA17" s="15">
        <v>1</v>
      </c>
      <c r="AB17" s="15">
        <v>1</v>
      </c>
      <c r="AC17" s="15">
        <v>0.4</v>
      </c>
      <c r="AD17" s="15">
        <v>0.4</v>
      </c>
      <c r="AE17" s="15">
        <v>0.2</v>
      </c>
    </row>
    <row r="18" spans="4:31" ht="50.1" customHeight="1" x14ac:dyDescent="0.25">
      <c r="D18" s="15">
        <v>0.8</v>
      </c>
      <c r="E18" s="15">
        <v>1</v>
      </c>
      <c r="F18" s="15">
        <v>1</v>
      </c>
      <c r="G18" s="15">
        <v>0.8</v>
      </c>
      <c r="H18" s="15">
        <v>0.8</v>
      </c>
      <c r="I18" s="15">
        <v>1.5</v>
      </c>
      <c r="J18" s="15">
        <v>1.5</v>
      </c>
      <c r="K18" s="15">
        <v>1.5</v>
      </c>
      <c r="L18" s="15">
        <v>1.5</v>
      </c>
      <c r="M18" s="15">
        <v>1.5</v>
      </c>
      <c r="N18" s="15">
        <v>1.5</v>
      </c>
      <c r="O18" s="15">
        <v>1.5</v>
      </c>
      <c r="P18" s="15">
        <v>1.5</v>
      </c>
      <c r="Q18" s="15">
        <v>0.8</v>
      </c>
      <c r="R18" s="15">
        <v>0.8</v>
      </c>
      <c r="S18" s="15">
        <v>0.8</v>
      </c>
      <c r="T18" s="15">
        <v>0.8</v>
      </c>
      <c r="U18" s="15">
        <v>0.6</v>
      </c>
      <c r="V18" s="15">
        <v>0.6</v>
      </c>
      <c r="W18" s="15">
        <v>0.6</v>
      </c>
      <c r="X18" s="15">
        <v>0.6</v>
      </c>
      <c r="Y18" s="15">
        <v>0.6</v>
      </c>
      <c r="Z18" s="15">
        <v>0.6</v>
      </c>
      <c r="AA18" s="15">
        <v>0.4</v>
      </c>
      <c r="AB18" s="15">
        <v>0.4</v>
      </c>
      <c r="AC18" s="15">
        <v>0.4</v>
      </c>
      <c r="AD18" s="15">
        <v>0.4</v>
      </c>
      <c r="AE18" s="15">
        <v>0.2</v>
      </c>
    </row>
    <row r="19" spans="4:31" ht="50.1" customHeight="1" x14ac:dyDescent="0.25">
      <c r="D19" s="15">
        <v>0.8</v>
      </c>
      <c r="E19" s="15">
        <v>0.8</v>
      </c>
      <c r="F19" s="15">
        <v>0.8</v>
      </c>
      <c r="G19" s="15">
        <v>0.8</v>
      </c>
      <c r="H19" s="15">
        <v>0.8</v>
      </c>
      <c r="I19" s="15">
        <v>0.8</v>
      </c>
      <c r="J19" s="15">
        <v>1.5</v>
      </c>
      <c r="K19" s="15">
        <v>1.5</v>
      </c>
      <c r="L19" s="15">
        <v>1.5</v>
      </c>
      <c r="M19" s="15">
        <v>1.5</v>
      </c>
      <c r="N19" s="15">
        <v>1.5</v>
      </c>
      <c r="O19" s="15">
        <v>1.5</v>
      </c>
      <c r="P19" s="15">
        <v>1.5</v>
      </c>
      <c r="Q19" s="15">
        <v>1.5</v>
      </c>
      <c r="R19" s="15">
        <v>0.8</v>
      </c>
      <c r="S19" s="15">
        <v>0.8</v>
      </c>
      <c r="T19" s="15">
        <v>0.8</v>
      </c>
      <c r="U19" s="15">
        <v>0.8</v>
      </c>
      <c r="V19" s="15">
        <v>0.6</v>
      </c>
      <c r="W19" s="15">
        <v>0.6</v>
      </c>
      <c r="X19" s="15">
        <v>0.6</v>
      </c>
      <c r="Y19" s="15">
        <v>0.6</v>
      </c>
      <c r="Z19" s="15">
        <v>0.6</v>
      </c>
      <c r="AA19" s="15">
        <v>0.4</v>
      </c>
      <c r="AB19" s="15">
        <v>0.4</v>
      </c>
      <c r="AC19" s="15">
        <v>0.4</v>
      </c>
      <c r="AD19" s="15">
        <v>0.4</v>
      </c>
      <c r="AE19" s="15">
        <v>0.2</v>
      </c>
    </row>
    <row r="20" spans="4:31" ht="50.1" customHeight="1" x14ac:dyDescent="0.25">
      <c r="D20" s="15">
        <v>0.6</v>
      </c>
      <c r="E20" s="15">
        <v>0.8</v>
      </c>
      <c r="F20" s="15">
        <v>0.8</v>
      </c>
      <c r="G20" s="15">
        <v>0.8</v>
      </c>
      <c r="H20" s="15">
        <v>0.8</v>
      </c>
      <c r="I20" s="15">
        <v>0.8</v>
      </c>
      <c r="J20" s="15">
        <v>1</v>
      </c>
      <c r="K20" s="15">
        <v>1.5</v>
      </c>
      <c r="L20" s="15">
        <v>1.5</v>
      </c>
      <c r="M20" s="15">
        <v>1.5</v>
      </c>
      <c r="N20" s="15">
        <v>1.5</v>
      </c>
      <c r="O20" s="15">
        <v>1.5</v>
      </c>
      <c r="P20" s="15">
        <v>1.5</v>
      </c>
      <c r="Q20" s="15">
        <v>1.5</v>
      </c>
      <c r="R20" s="15">
        <v>1.5</v>
      </c>
      <c r="S20" s="15">
        <v>0.8</v>
      </c>
      <c r="T20" s="15">
        <v>0.8</v>
      </c>
      <c r="U20" s="15">
        <v>0.8</v>
      </c>
      <c r="V20" s="15">
        <v>0.8</v>
      </c>
      <c r="W20" s="15">
        <v>0.6</v>
      </c>
      <c r="X20" s="15">
        <v>0.6</v>
      </c>
      <c r="Y20" s="15">
        <v>0.6</v>
      </c>
      <c r="Z20" s="15">
        <v>0.6</v>
      </c>
      <c r="AA20" s="15">
        <v>0.4</v>
      </c>
      <c r="AB20" s="15">
        <v>0.4</v>
      </c>
      <c r="AC20" s="15">
        <v>0.4</v>
      </c>
      <c r="AD20" s="15">
        <v>0.4</v>
      </c>
      <c r="AE20" s="15">
        <v>0.2</v>
      </c>
    </row>
    <row r="21" spans="4:31" ht="50.1" customHeight="1" x14ac:dyDescent="0.25">
      <c r="D21" s="15">
        <v>0.6</v>
      </c>
      <c r="E21" s="15">
        <v>0.8</v>
      </c>
      <c r="F21" s="15">
        <v>0.8</v>
      </c>
      <c r="G21" s="15">
        <v>0.8</v>
      </c>
      <c r="H21" s="15">
        <v>0.8</v>
      </c>
      <c r="I21" s="15">
        <v>0.8</v>
      </c>
      <c r="J21" s="15">
        <v>1.2</v>
      </c>
      <c r="K21" s="15">
        <v>1.2</v>
      </c>
      <c r="L21" s="15">
        <v>1.5</v>
      </c>
      <c r="M21" s="15">
        <v>1.5</v>
      </c>
      <c r="N21" s="15">
        <v>1.5</v>
      </c>
      <c r="O21" s="15">
        <v>1.5</v>
      </c>
      <c r="P21" s="15">
        <v>1.5</v>
      </c>
      <c r="Q21" s="15">
        <v>1.5</v>
      </c>
      <c r="R21" s="15">
        <v>1.5</v>
      </c>
      <c r="S21" s="15">
        <v>1.5</v>
      </c>
      <c r="T21" s="15">
        <v>0.8</v>
      </c>
      <c r="U21" s="15">
        <v>0.8</v>
      </c>
      <c r="V21" s="15">
        <v>0.8</v>
      </c>
      <c r="W21" s="15">
        <v>0.8</v>
      </c>
      <c r="X21" s="15">
        <v>0.6</v>
      </c>
      <c r="Y21" s="15">
        <v>0.6</v>
      </c>
      <c r="Z21" s="15">
        <v>0.6</v>
      </c>
      <c r="AA21" s="15">
        <v>0.4</v>
      </c>
      <c r="AB21" s="15">
        <v>0.4</v>
      </c>
      <c r="AC21" s="15">
        <v>0.4</v>
      </c>
      <c r="AD21" s="15">
        <v>0.4</v>
      </c>
      <c r="AE21" s="15">
        <v>0.2</v>
      </c>
    </row>
    <row r="22" spans="4:31" ht="50.1" customHeight="1" x14ac:dyDescent="0.25">
      <c r="D22" s="15">
        <v>0.6</v>
      </c>
      <c r="E22" s="15">
        <v>0.8</v>
      </c>
      <c r="F22" s="15">
        <v>0.8</v>
      </c>
      <c r="G22" s="15">
        <v>0.8</v>
      </c>
      <c r="H22" s="15">
        <v>0.8</v>
      </c>
      <c r="I22" s="15">
        <v>0.8</v>
      </c>
      <c r="J22" s="15">
        <v>1.2</v>
      </c>
      <c r="K22" s="15">
        <v>1.2</v>
      </c>
      <c r="L22" s="15">
        <v>1.5</v>
      </c>
      <c r="M22" s="15">
        <v>1.5</v>
      </c>
      <c r="N22" s="15">
        <v>1.5</v>
      </c>
      <c r="O22" s="15">
        <v>1.5</v>
      </c>
      <c r="P22" s="15">
        <v>1.5</v>
      </c>
      <c r="Q22" s="15">
        <v>1.5</v>
      </c>
      <c r="R22" s="15">
        <v>1.5</v>
      </c>
      <c r="S22" s="15">
        <v>1.5</v>
      </c>
      <c r="T22" s="15">
        <v>0.8</v>
      </c>
      <c r="U22" s="15">
        <v>0.8</v>
      </c>
      <c r="V22" s="15">
        <v>0.8</v>
      </c>
      <c r="W22" s="15">
        <v>0.8</v>
      </c>
      <c r="X22" s="15">
        <v>0.6</v>
      </c>
      <c r="Y22" s="15">
        <v>0.6</v>
      </c>
      <c r="Z22" s="15">
        <v>0.6</v>
      </c>
      <c r="AA22" s="15">
        <v>0.4</v>
      </c>
      <c r="AB22" s="15">
        <v>0.4</v>
      </c>
      <c r="AC22" s="15">
        <v>0.4</v>
      </c>
      <c r="AD22" s="15">
        <v>0.4</v>
      </c>
      <c r="AE22" s="15">
        <v>0.2</v>
      </c>
    </row>
    <row r="23" spans="4:31" ht="50.1" customHeight="1" x14ac:dyDescent="0.25">
      <c r="D23" s="15">
        <v>0.6</v>
      </c>
      <c r="E23" s="15">
        <v>0.8</v>
      </c>
      <c r="F23" s="15">
        <v>0.8</v>
      </c>
      <c r="G23" s="15">
        <v>0.6</v>
      </c>
      <c r="H23" s="15">
        <v>0.6</v>
      </c>
      <c r="I23" s="15">
        <v>0.6</v>
      </c>
      <c r="J23" s="15">
        <v>1.2</v>
      </c>
      <c r="K23" s="15">
        <v>1.2</v>
      </c>
      <c r="L23" s="15">
        <v>1.2</v>
      </c>
      <c r="M23" s="15">
        <v>1.5</v>
      </c>
      <c r="N23" s="15">
        <v>1.5</v>
      </c>
      <c r="O23" s="15">
        <v>1.5</v>
      </c>
      <c r="P23" s="15">
        <v>1.5</v>
      </c>
      <c r="Q23" s="15">
        <v>1.5</v>
      </c>
      <c r="R23" s="15">
        <v>1.5</v>
      </c>
      <c r="S23" s="15">
        <v>1.5</v>
      </c>
      <c r="T23" s="15">
        <v>1.5</v>
      </c>
      <c r="U23" s="15">
        <v>0.8</v>
      </c>
      <c r="V23" s="15">
        <v>0.8</v>
      </c>
      <c r="W23" s="15">
        <v>0.8</v>
      </c>
      <c r="X23" s="15">
        <v>0.8</v>
      </c>
      <c r="Y23" s="15">
        <v>0.6</v>
      </c>
      <c r="Z23" s="15">
        <v>0.6</v>
      </c>
      <c r="AA23" s="15">
        <v>0.4</v>
      </c>
      <c r="AB23" s="15">
        <v>0.4</v>
      </c>
      <c r="AC23" s="15">
        <v>0.4</v>
      </c>
      <c r="AD23" s="15">
        <v>0.4</v>
      </c>
      <c r="AE23" s="15">
        <v>0.2</v>
      </c>
    </row>
    <row r="24" spans="4:31" ht="50.1" customHeight="1" x14ac:dyDescent="0.25">
      <c r="D24" s="15">
        <v>0.6</v>
      </c>
      <c r="E24" s="15">
        <v>0.6</v>
      </c>
      <c r="F24" s="15">
        <v>0.8</v>
      </c>
      <c r="G24" s="15">
        <v>0.6</v>
      </c>
      <c r="H24" s="15">
        <v>0.6</v>
      </c>
      <c r="I24" s="15">
        <v>1</v>
      </c>
      <c r="J24" s="15">
        <v>1</v>
      </c>
      <c r="K24" s="15">
        <v>1.2</v>
      </c>
      <c r="L24" s="15">
        <v>1.2</v>
      </c>
      <c r="M24" s="15">
        <v>1.2</v>
      </c>
      <c r="N24" s="15">
        <v>1.5</v>
      </c>
      <c r="O24" s="15">
        <v>1.5</v>
      </c>
      <c r="P24" s="15">
        <v>1.5</v>
      </c>
      <c r="Q24" s="15">
        <v>1.5</v>
      </c>
      <c r="R24" s="15">
        <v>1.5</v>
      </c>
      <c r="S24" s="15">
        <v>1.5</v>
      </c>
      <c r="T24" s="15">
        <v>1.5</v>
      </c>
      <c r="U24" s="15">
        <v>1.5</v>
      </c>
      <c r="V24" s="15">
        <v>0.8</v>
      </c>
      <c r="W24" s="15">
        <v>0.8</v>
      </c>
      <c r="X24" s="15">
        <v>0.8</v>
      </c>
      <c r="Y24" s="15">
        <v>0.8</v>
      </c>
      <c r="Z24" s="15">
        <v>0.6</v>
      </c>
      <c r="AA24" s="15">
        <v>0.4</v>
      </c>
      <c r="AB24" s="15">
        <v>0.4</v>
      </c>
      <c r="AC24" s="15">
        <v>0.4</v>
      </c>
      <c r="AD24" s="15">
        <v>0.4</v>
      </c>
      <c r="AE24" s="15">
        <v>0.2</v>
      </c>
    </row>
    <row r="25" spans="4:31" ht="50.1" customHeight="1" x14ac:dyDescent="0.25">
      <c r="D25" s="15">
        <v>0.6</v>
      </c>
      <c r="E25" s="15">
        <v>0.6</v>
      </c>
      <c r="F25" s="15">
        <v>0.8</v>
      </c>
      <c r="G25" s="15">
        <v>0.5</v>
      </c>
      <c r="H25" s="15">
        <v>0.5</v>
      </c>
      <c r="I25" s="15">
        <v>0.5</v>
      </c>
      <c r="J25" s="15">
        <v>1</v>
      </c>
      <c r="K25" s="15">
        <v>1.2</v>
      </c>
      <c r="L25" s="15">
        <v>1.2</v>
      </c>
      <c r="M25" s="15">
        <v>1.2</v>
      </c>
      <c r="N25" s="15">
        <v>1.2</v>
      </c>
      <c r="O25" s="15">
        <v>1.2</v>
      </c>
      <c r="P25" s="15">
        <v>1.2</v>
      </c>
      <c r="Q25" s="15">
        <v>1.5</v>
      </c>
      <c r="R25" s="15">
        <v>1.5</v>
      </c>
      <c r="S25" s="15">
        <v>1.5</v>
      </c>
      <c r="T25" s="15">
        <v>1.5</v>
      </c>
      <c r="U25" s="15">
        <v>1.5</v>
      </c>
      <c r="V25" s="15">
        <v>1.5</v>
      </c>
      <c r="W25" s="15">
        <v>0.8</v>
      </c>
      <c r="X25" s="15">
        <v>0.8</v>
      </c>
      <c r="Y25" s="15">
        <v>0.8</v>
      </c>
      <c r="Z25" s="15">
        <v>0.8</v>
      </c>
      <c r="AA25" s="15">
        <v>0.4</v>
      </c>
      <c r="AB25" s="15">
        <v>0.4</v>
      </c>
      <c r="AC25" s="15">
        <v>0.4</v>
      </c>
      <c r="AD25" s="15">
        <v>0.4</v>
      </c>
      <c r="AE25" s="15">
        <v>0.2</v>
      </c>
    </row>
    <row r="26" spans="4:31" ht="50.1" customHeight="1" x14ac:dyDescent="0.25">
      <c r="D26" s="15">
        <v>0.5</v>
      </c>
      <c r="E26" s="15">
        <v>0.6</v>
      </c>
      <c r="F26" s="15">
        <v>0.8</v>
      </c>
      <c r="G26" s="15">
        <v>0.5</v>
      </c>
      <c r="H26" s="15">
        <v>0.5</v>
      </c>
      <c r="I26" s="15">
        <v>0.5</v>
      </c>
      <c r="J26" s="15">
        <v>1</v>
      </c>
      <c r="K26" s="15">
        <v>1</v>
      </c>
      <c r="L26" s="15">
        <v>1.2</v>
      </c>
      <c r="M26" s="15">
        <v>1.2</v>
      </c>
      <c r="N26" s="15">
        <v>1.2</v>
      </c>
      <c r="O26" s="15">
        <v>1.2</v>
      </c>
      <c r="P26" s="15">
        <v>1.2</v>
      </c>
      <c r="Q26" s="15">
        <v>1.2</v>
      </c>
      <c r="R26" s="15">
        <v>1.5</v>
      </c>
      <c r="S26" s="15">
        <v>1.5</v>
      </c>
      <c r="T26" s="15">
        <v>1.2</v>
      </c>
      <c r="U26" s="15">
        <v>1.2</v>
      </c>
      <c r="V26" s="15">
        <v>1.2</v>
      </c>
      <c r="W26" s="15">
        <v>0.7</v>
      </c>
      <c r="X26" s="15">
        <v>0.7</v>
      </c>
      <c r="Y26" s="15">
        <v>0.7</v>
      </c>
      <c r="Z26" s="15">
        <v>0.7</v>
      </c>
      <c r="AA26" s="15">
        <v>0.4</v>
      </c>
      <c r="AB26" s="15">
        <v>0.4</v>
      </c>
      <c r="AC26" s="15">
        <v>0.4</v>
      </c>
      <c r="AD26" s="15">
        <v>0.4</v>
      </c>
      <c r="AE26" s="15">
        <v>0.2</v>
      </c>
    </row>
    <row r="27" spans="4:31" ht="50.1" customHeight="1" x14ac:dyDescent="0.25">
      <c r="D27" s="15">
        <v>0.5</v>
      </c>
      <c r="E27" s="15">
        <v>0.6</v>
      </c>
      <c r="F27" s="15">
        <v>0.8</v>
      </c>
      <c r="G27" s="15">
        <v>0.5</v>
      </c>
      <c r="H27" s="15">
        <v>0.5</v>
      </c>
      <c r="I27" s="15">
        <v>0.5</v>
      </c>
      <c r="J27" s="15">
        <v>1</v>
      </c>
      <c r="K27" s="15">
        <v>1</v>
      </c>
      <c r="L27" s="15">
        <v>1</v>
      </c>
      <c r="M27" s="15">
        <v>0.9</v>
      </c>
      <c r="N27" s="15">
        <v>0.9</v>
      </c>
      <c r="O27" s="15">
        <v>0.9</v>
      </c>
      <c r="P27" s="15">
        <v>0.9</v>
      </c>
      <c r="Q27" s="15">
        <v>0.9</v>
      </c>
      <c r="R27" s="15">
        <v>0.9</v>
      </c>
      <c r="S27" s="15">
        <v>0.9</v>
      </c>
      <c r="T27" s="15">
        <v>0.9</v>
      </c>
      <c r="U27" s="15">
        <v>0.8</v>
      </c>
      <c r="V27" s="15">
        <v>0.8</v>
      </c>
      <c r="W27" s="15">
        <v>0.7</v>
      </c>
      <c r="X27" s="15">
        <v>0.7</v>
      </c>
      <c r="Y27" s="15">
        <v>0.7</v>
      </c>
      <c r="Z27" s="15">
        <v>0.7</v>
      </c>
      <c r="AA27" s="15">
        <v>0.4</v>
      </c>
      <c r="AB27" s="15">
        <v>0.4</v>
      </c>
      <c r="AC27" s="15">
        <v>0.4</v>
      </c>
      <c r="AD27" s="15">
        <v>0.4</v>
      </c>
      <c r="AE27" s="15">
        <v>0.2</v>
      </c>
    </row>
    <row r="28" spans="4:31" ht="50.1" customHeight="1" x14ac:dyDescent="0.25">
      <c r="D28" s="15">
        <v>0.5</v>
      </c>
      <c r="E28" s="15">
        <v>0.6</v>
      </c>
      <c r="F28" s="15">
        <v>0.8</v>
      </c>
      <c r="G28" s="15">
        <v>0.5</v>
      </c>
      <c r="H28" s="15">
        <v>0.5</v>
      </c>
      <c r="I28" s="15">
        <v>0.5</v>
      </c>
      <c r="J28" s="15">
        <v>1</v>
      </c>
      <c r="K28" s="15">
        <v>1</v>
      </c>
      <c r="L28" s="15">
        <v>1</v>
      </c>
      <c r="M28" s="15">
        <v>0.9</v>
      </c>
      <c r="N28" s="15">
        <v>0.9</v>
      </c>
      <c r="O28" s="15">
        <v>0.9</v>
      </c>
      <c r="P28" s="15">
        <v>0.9</v>
      </c>
      <c r="Q28" s="15">
        <v>0.9</v>
      </c>
      <c r="R28" s="15">
        <v>0.9</v>
      </c>
      <c r="S28" s="15">
        <v>0.9</v>
      </c>
      <c r="T28" s="15">
        <v>0.9</v>
      </c>
      <c r="U28" s="15">
        <v>0.8</v>
      </c>
      <c r="V28" s="15">
        <v>0.8</v>
      </c>
      <c r="W28" s="15">
        <v>0.7</v>
      </c>
      <c r="X28" s="15">
        <v>0.7</v>
      </c>
      <c r="Y28" s="15">
        <v>0.7</v>
      </c>
      <c r="Z28" s="15">
        <v>0.7</v>
      </c>
      <c r="AA28" s="15">
        <v>0.4</v>
      </c>
      <c r="AB28" s="15">
        <v>0.4</v>
      </c>
      <c r="AC28" s="15">
        <v>0.4</v>
      </c>
      <c r="AD28" s="15">
        <v>0.4</v>
      </c>
      <c r="AE28" s="15">
        <v>0.2</v>
      </c>
    </row>
    <row r="29" spans="4:31" ht="50.1" customHeight="1" x14ac:dyDescent="0.25">
      <c r="D29" s="15">
        <v>0.5</v>
      </c>
      <c r="E29" s="15">
        <v>0.6</v>
      </c>
      <c r="F29" s="15">
        <v>0.8</v>
      </c>
      <c r="G29" s="15">
        <v>0.5</v>
      </c>
      <c r="H29" s="15">
        <v>0.5</v>
      </c>
      <c r="I29" s="15">
        <v>0.5</v>
      </c>
      <c r="J29" s="15">
        <v>0.5</v>
      </c>
      <c r="K29" s="15">
        <v>1</v>
      </c>
      <c r="L29" s="15">
        <v>1</v>
      </c>
      <c r="M29" s="15">
        <v>1</v>
      </c>
      <c r="N29" s="15">
        <v>0.9</v>
      </c>
      <c r="O29" s="15">
        <v>0.9</v>
      </c>
      <c r="P29" s="15">
        <v>0.9</v>
      </c>
      <c r="Q29" s="15">
        <v>0.9</v>
      </c>
      <c r="R29" s="15">
        <v>0.9</v>
      </c>
      <c r="S29" s="15">
        <v>0.9</v>
      </c>
      <c r="T29" s="15">
        <v>0.9</v>
      </c>
      <c r="U29" s="15">
        <v>0.9</v>
      </c>
      <c r="V29" s="15">
        <v>0.7</v>
      </c>
      <c r="W29" s="15">
        <v>0.7</v>
      </c>
      <c r="X29" s="15">
        <v>0.7</v>
      </c>
      <c r="Y29" s="15">
        <v>0.7</v>
      </c>
      <c r="Z29" s="15">
        <v>0.7</v>
      </c>
      <c r="AA29" s="15">
        <v>0.4</v>
      </c>
      <c r="AB29" s="15">
        <v>0.4</v>
      </c>
      <c r="AC29" s="15">
        <v>0.4</v>
      </c>
      <c r="AD29" s="15">
        <v>0.4</v>
      </c>
      <c r="AE29" s="15">
        <v>0.2</v>
      </c>
    </row>
    <row r="30" spans="4:31" ht="50.1" customHeight="1" x14ac:dyDescent="0.25">
      <c r="D30" s="15">
        <v>0.5</v>
      </c>
      <c r="E30" s="15">
        <v>0.5</v>
      </c>
      <c r="F30" s="15">
        <v>0.8</v>
      </c>
      <c r="G30" s="15">
        <v>0.5</v>
      </c>
      <c r="H30" s="15">
        <v>0.5</v>
      </c>
      <c r="I30" s="15">
        <v>0.5</v>
      </c>
      <c r="J30" s="15">
        <v>0.5</v>
      </c>
      <c r="K30" s="15">
        <v>1</v>
      </c>
      <c r="L30" s="15">
        <v>1</v>
      </c>
      <c r="M30" s="15">
        <v>1</v>
      </c>
      <c r="N30" s="15">
        <v>1</v>
      </c>
      <c r="O30" s="15">
        <v>0.5</v>
      </c>
      <c r="P30" s="15">
        <v>0.5</v>
      </c>
      <c r="Q30" s="15">
        <v>0.5</v>
      </c>
      <c r="R30" s="15">
        <v>0.5</v>
      </c>
      <c r="S30" s="15">
        <v>0.5</v>
      </c>
      <c r="T30" s="15">
        <v>0.5</v>
      </c>
      <c r="U30" s="15">
        <v>0.5</v>
      </c>
      <c r="V30" s="15">
        <v>0.5</v>
      </c>
      <c r="W30" s="15">
        <v>0.5</v>
      </c>
      <c r="X30" s="15">
        <v>0.5</v>
      </c>
      <c r="Y30" s="15">
        <v>0.5</v>
      </c>
      <c r="Z30" s="15">
        <v>0.5</v>
      </c>
      <c r="AA30" s="15">
        <v>0.3</v>
      </c>
      <c r="AB30" s="15">
        <v>0.3</v>
      </c>
      <c r="AC30" s="15">
        <v>0.3</v>
      </c>
      <c r="AD30" s="15">
        <v>0.3</v>
      </c>
      <c r="AE30" s="15">
        <v>0.2</v>
      </c>
    </row>
    <row r="31" spans="4:31" ht="50.1" customHeight="1" x14ac:dyDescent="0.25">
      <c r="D31" s="15">
        <v>0.5</v>
      </c>
      <c r="E31" s="15">
        <v>0.5</v>
      </c>
      <c r="F31" s="15">
        <v>0.5</v>
      </c>
      <c r="G31" s="15">
        <v>0.5</v>
      </c>
      <c r="H31" s="15">
        <v>0.5</v>
      </c>
      <c r="I31" s="15">
        <v>0.5</v>
      </c>
      <c r="J31" s="15">
        <v>0.5</v>
      </c>
      <c r="K31" s="15">
        <v>0.5</v>
      </c>
      <c r="L31" s="15">
        <v>1</v>
      </c>
      <c r="M31" s="15">
        <v>1</v>
      </c>
      <c r="N31" s="15">
        <v>1</v>
      </c>
      <c r="O31" s="15">
        <v>0.5</v>
      </c>
      <c r="P31" s="15">
        <v>0.5</v>
      </c>
      <c r="Q31" s="15">
        <v>0.5</v>
      </c>
      <c r="R31" s="15">
        <v>0.5</v>
      </c>
      <c r="S31" s="15">
        <v>0.5</v>
      </c>
      <c r="T31" s="15">
        <v>0.5</v>
      </c>
      <c r="U31" s="15">
        <v>0.5</v>
      </c>
      <c r="V31" s="15">
        <v>0.5</v>
      </c>
      <c r="W31" s="15">
        <v>0.5</v>
      </c>
      <c r="X31" s="15">
        <v>0.5</v>
      </c>
      <c r="Y31" s="15">
        <v>0.5</v>
      </c>
      <c r="Z31" s="15">
        <v>0.5</v>
      </c>
      <c r="AA31" s="15">
        <v>0.3</v>
      </c>
      <c r="AB31" s="15">
        <v>0.3</v>
      </c>
      <c r="AC31" s="15">
        <v>0.3</v>
      </c>
      <c r="AD31" s="15">
        <v>0.3</v>
      </c>
      <c r="AE31" s="15">
        <v>0.2</v>
      </c>
    </row>
    <row r="32" spans="4:31" ht="50.1" customHeight="1" x14ac:dyDescent="0.25">
      <c r="D32" s="15">
        <v>0.5</v>
      </c>
      <c r="E32" s="15">
        <v>0.5</v>
      </c>
      <c r="F32" s="15">
        <v>0.5</v>
      </c>
      <c r="G32" s="15">
        <v>0.5</v>
      </c>
      <c r="H32" s="15">
        <v>0.5</v>
      </c>
      <c r="I32" s="15">
        <v>0.5</v>
      </c>
      <c r="J32" s="15">
        <v>0.5</v>
      </c>
      <c r="K32" s="15">
        <v>0.5</v>
      </c>
      <c r="L32" s="15">
        <v>1</v>
      </c>
      <c r="M32" s="15">
        <v>1</v>
      </c>
      <c r="N32" s="15">
        <v>1</v>
      </c>
      <c r="O32" s="15">
        <v>0.5</v>
      </c>
      <c r="P32" s="15">
        <v>0.5</v>
      </c>
      <c r="Q32" s="15">
        <v>0.5</v>
      </c>
      <c r="R32" s="15">
        <v>0.5</v>
      </c>
      <c r="S32" s="15">
        <v>0.5</v>
      </c>
      <c r="T32" s="15">
        <v>0.5</v>
      </c>
      <c r="U32" s="15">
        <v>0.5</v>
      </c>
      <c r="V32" s="15">
        <v>0.5</v>
      </c>
      <c r="W32" s="15">
        <v>0.5</v>
      </c>
      <c r="X32" s="15">
        <v>0.5</v>
      </c>
      <c r="Y32" s="15">
        <v>0.5</v>
      </c>
      <c r="Z32" s="15">
        <v>0.5</v>
      </c>
      <c r="AA32" s="15">
        <v>0.3</v>
      </c>
      <c r="AB32" s="15">
        <v>0.3</v>
      </c>
      <c r="AC32" s="15">
        <v>0.3</v>
      </c>
      <c r="AD32" s="15">
        <v>0.3</v>
      </c>
      <c r="AE32" s="15">
        <v>0.2</v>
      </c>
    </row>
    <row r="33" ht="50.1" customHeight="1" x14ac:dyDescent="0.25"/>
    <row r="34" ht="50.1" customHeight="1" x14ac:dyDescent="0.25"/>
    <row r="35" ht="50.1" customHeight="1" x14ac:dyDescent="0.25"/>
    <row r="36" ht="50.1" customHeight="1" x14ac:dyDescent="0.25"/>
    <row r="37" ht="50.1" customHeight="1" x14ac:dyDescent="0.25"/>
    <row r="38" ht="50.1" customHeight="1" x14ac:dyDescent="0.25"/>
    <row r="39" ht="50.1" customHeight="1" x14ac:dyDescent="0.25"/>
    <row r="40" ht="50.1" customHeight="1" x14ac:dyDescent="0.25"/>
    <row r="41" ht="50.1" customHeight="1" x14ac:dyDescent="0.25"/>
    <row r="42" ht="50.1" customHeight="1" x14ac:dyDescent="0.25"/>
    <row r="43" ht="50.1" customHeight="1" x14ac:dyDescent="0.25"/>
    <row r="44" ht="50.1" customHeight="1" x14ac:dyDescent="0.25"/>
    <row r="45" ht="50.1" customHeight="1" x14ac:dyDescent="0.25"/>
    <row r="46" ht="50.1" customHeight="1" x14ac:dyDescent="0.25"/>
    <row r="47" ht="50.1" customHeight="1" x14ac:dyDescent="0.25"/>
    <row r="48" ht="50.1" customHeight="1" x14ac:dyDescent="0.25"/>
    <row r="49" ht="50.1" customHeight="1" x14ac:dyDescent="0.25"/>
    <row r="50" ht="50.1" customHeight="1" x14ac:dyDescent="0.25"/>
    <row r="51" ht="50.1" customHeight="1" x14ac:dyDescent="0.25"/>
    <row r="52" ht="50.1" customHeight="1" x14ac:dyDescent="0.25"/>
    <row r="53" ht="50.1" customHeight="1" x14ac:dyDescent="0.25"/>
    <row r="54" ht="50.1" customHeight="1" x14ac:dyDescent="0.25"/>
    <row r="55" ht="50.1" customHeight="1" x14ac:dyDescent="0.25"/>
    <row r="56" ht="50.1" customHeight="1" x14ac:dyDescent="0.25"/>
    <row r="57" ht="50.1" customHeight="1" x14ac:dyDescent="0.25"/>
    <row r="58" ht="50.1" customHeight="1" x14ac:dyDescent="0.25"/>
    <row r="59" ht="50.1" customHeight="1" x14ac:dyDescent="0.25"/>
    <row r="60" ht="50.1" customHeight="1" x14ac:dyDescent="0.25"/>
    <row r="61" ht="50.1" customHeight="1" x14ac:dyDescent="0.25"/>
    <row r="62" ht="50.1" customHeight="1" x14ac:dyDescent="0.25"/>
    <row r="63" ht="50.1" customHeight="1" x14ac:dyDescent="0.25"/>
    <row r="64" ht="50.1" customHeight="1" x14ac:dyDescent="0.25"/>
    <row r="65" ht="50.1" customHeight="1" x14ac:dyDescent="0.25"/>
    <row r="66" ht="50.1" customHeight="1" x14ac:dyDescent="0.25"/>
    <row r="67" ht="50.1" customHeight="1" x14ac:dyDescent="0.25"/>
    <row r="68" ht="50.1" customHeight="1" x14ac:dyDescent="0.25"/>
    <row r="69" ht="50.1" customHeight="1" x14ac:dyDescent="0.25"/>
    <row r="70" ht="50.1" customHeight="1" x14ac:dyDescent="0.25"/>
    <row r="71" ht="50.1" customHeight="1" x14ac:dyDescent="0.25"/>
    <row r="72" ht="50.1" customHeight="1" x14ac:dyDescent="0.25"/>
    <row r="73" ht="50.1" customHeight="1" x14ac:dyDescent="0.25"/>
    <row r="74" ht="50.1" customHeight="1" x14ac:dyDescent="0.25"/>
    <row r="75" ht="50.1" customHeight="1" x14ac:dyDescent="0.25"/>
    <row r="76" ht="50.1" customHeight="1" x14ac:dyDescent="0.25"/>
    <row r="77" ht="50.1" customHeight="1" x14ac:dyDescent="0.25"/>
    <row r="78" ht="50.1" customHeight="1" x14ac:dyDescent="0.25"/>
    <row r="79" ht="50.1" customHeight="1" x14ac:dyDescent="0.25"/>
    <row r="80" ht="50.1" customHeight="1" x14ac:dyDescent="0.25"/>
    <row r="81" ht="50.1" customHeight="1" x14ac:dyDescent="0.25"/>
    <row r="82" ht="50.1" customHeight="1" x14ac:dyDescent="0.25"/>
    <row r="83" ht="50.1" customHeight="1" x14ac:dyDescent="0.25"/>
    <row r="84" ht="50.1" customHeight="1" x14ac:dyDescent="0.25"/>
    <row r="85" ht="50.1" customHeight="1" x14ac:dyDescent="0.25"/>
    <row r="86" ht="50.1" customHeight="1" x14ac:dyDescent="0.25"/>
    <row r="87" ht="50.1" customHeight="1" x14ac:dyDescent="0.25"/>
    <row r="88" ht="50.1" customHeight="1" x14ac:dyDescent="0.25"/>
    <row r="89" ht="50.1" customHeight="1" x14ac:dyDescent="0.25"/>
    <row r="90" ht="50.1" customHeight="1" x14ac:dyDescent="0.25"/>
    <row r="91" ht="50.1" customHeight="1" x14ac:dyDescent="0.25"/>
    <row r="92" ht="50.1" customHeight="1" x14ac:dyDescent="0.25"/>
    <row r="93" ht="50.1" customHeight="1" x14ac:dyDescent="0.25"/>
    <row r="94" ht="50.1" customHeight="1" x14ac:dyDescent="0.25"/>
    <row r="95" ht="50.1" customHeight="1" x14ac:dyDescent="0.25"/>
    <row r="96" ht="50.1" customHeight="1" x14ac:dyDescent="0.25"/>
    <row r="97" ht="50.1" customHeight="1" x14ac:dyDescent="0.25"/>
    <row r="98" ht="50.1" customHeight="1" x14ac:dyDescent="0.25"/>
    <row r="99" ht="50.1" customHeight="1" x14ac:dyDescent="0.25"/>
    <row r="100" ht="50.1" customHeight="1" x14ac:dyDescent="0.25"/>
    <row r="101" ht="50.1" customHeight="1" x14ac:dyDescent="0.25"/>
    <row r="102" ht="50.1" customHeight="1" x14ac:dyDescent="0.25"/>
    <row r="103" ht="50.1" customHeight="1" x14ac:dyDescent="0.25"/>
    <row r="104" ht="50.1" customHeight="1" x14ac:dyDescent="0.25"/>
    <row r="105" ht="50.1" customHeight="1" x14ac:dyDescent="0.25"/>
    <row r="106" ht="50.1" customHeight="1" x14ac:dyDescent="0.25"/>
    <row r="107" ht="50.1" customHeight="1" x14ac:dyDescent="0.25"/>
    <row r="108" ht="50.1" customHeight="1" x14ac:dyDescent="0.25"/>
    <row r="109" ht="50.1" customHeight="1" x14ac:dyDescent="0.25"/>
    <row r="110" ht="50.1" customHeight="1" x14ac:dyDescent="0.25"/>
    <row r="111" ht="50.1" customHeight="1" x14ac:dyDescent="0.25"/>
    <row r="112" ht="50.1" customHeight="1" x14ac:dyDescent="0.25"/>
    <row r="113" ht="50.1" customHeight="1" x14ac:dyDescent="0.25"/>
    <row r="114" ht="50.1" customHeight="1" x14ac:dyDescent="0.25"/>
    <row r="115" ht="50.1" customHeight="1" x14ac:dyDescent="0.25"/>
    <row r="116" ht="50.1" customHeight="1" x14ac:dyDescent="0.25"/>
    <row r="117" ht="50.1" customHeight="1" x14ac:dyDescent="0.25"/>
    <row r="118" ht="50.1" customHeight="1" x14ac:dyDescent="0.25"/>
    <row r="119" ht="50.1" customHeight="1" x14ac:dyDescent="0.25"/>
    <row r="120" ht="50.1" customHeight="1" x14ac:dyDescent="0.25"/>
    <row r="121" ht="50.1" customHeight="1" x14ac:dyDescent="0.25"/>
    <row r="122" ht="50.1" customHeight="1" x14ac:dyDescent="0.25"/>
    <row r="123" ht="50.1" customHeight="1" x14ac:dyDescent="0.25"/>
    <row r="124" ht="50.1" customHeight="1" x14ac:dyDescent="0.25"/>
    <row r="125" ht="50.1" customHeight="1" x14ac:dyDescent="0.25"/>
    <row r="126" ht="50.1" customHeight="1" x14ac:dyDescent="0.25"/>
  </sheetData>
  <mergeCells count="1">
    <mergeCell ref="D2:A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AE126"/>
  <sheetViews>
    <sheetView zoomScale="50" zoomScaleNormal="50" workbookViewId="0">
      <selection activeCell="D12" sqref="D12"/>
    </sheetView>
  </sheetViews>
  <sheetFormatPr baseColWidth="10" defaultRowHeight="15" x14ac:dyDescent="0.25"/>
  <sheetData>
    <row r="1" spans="4:31" ht="50.1" customHeight="1" x14ac:dyDescent="0.25"/>
    <row r="2" spans="4:31" ht="50.1" customHeight="1" x14ac:dyDescent="0.9">
      <c r="D2" s="52" t="s">
        <v>42</v>
      </c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</row>
    <row r="3" spans="4:31" ht="50.1" hidden="1" customHeight="1" x14ac:dyDescent="0.25"/>
    <row r="4" spans="4:31" ht="50.1" hidden="1" customHeight="1" x14ac:dyDescent="0.25"/>
    <row r="5" spans="4:31" ht="50.1" hidden="1" customHeight="1" x14ac:dyDescent="0.25"/>
    <row r="6" spans="4:31" ht="50.1" hidden="1" customHeight="1" x14ac:dyDescent="0.25"/>
    <row r="7" spans="4:31" ht="50.1" hidden="1" customHeight="1" x14ac:dyDescent="0.25"/>
    <row r="8" spans="4:31" ht="50.1" hidden="1" customHeight="1" x14ac:dyDescent="0.25"/>
    <row r="9" spans="4:31" ht="50.1" hidden="1" customHeight="1" x14ac:dyDescent="0.25"/>
    <row r="10" spans="4:31" ht="50.1" hidden="1" customHeight="1" x14ac:dyDescent="0.25"/>
    <row r="11" spans="4:31" ht="50.1" customHeight="1" x14ac:dyDescent="0.25"/>
    <row r="12" spans="4:31" ht="50.1" customHeight="1" x14ac:dyDescent="0.25">
      <c r="D12" s="3">
        <v>2.5</v>
      </c>
      <c r="E12" s="3">
        <v>2.5</v>
      </c>
      <c r="F12" s="3">
        <v>2.5</v>
      </c>
      <c r="G12" s="3">
        <v>2.5</v>
      </c>
      <c r="H12" s="3">
        <v>2.5</v>
      </c>
      <c r="I12" s="3">
        <v>2.5</v>
      </c>
      <c r="J12" s="3">
        <v>2.5</v>
      </c>
      <c r="K12" s="3">
        <v>2.5</v>
      </c>
      <c r="L12" s="3">
        <v>2.5</v>
      </c>
      <c r="M12" s="3">
        <v>2.5</v>
      </c>
      <c r="N12" s="3">
        <v>2.5</v>
      </c>
      <c r="O12" s="3">
        <v>2.5</v>
      </c>
      <c r="P12" s="3">
        <v>2.5</v>
      </c>
      <c r="Q12" s="3">
        <v>2.5</v>
      </c>
      <c r="R12" s="3">
        <v>2.5</v>
      </c>
      <c r="S12" s="3">
        <v>2.5</v>
      </c>
      <c r="T12" s="3">
        <v>2.5</v>
      </c>
      <c r="U12" s="3">
        <v>2.5</v>
      </c>
      <c r="V12" s="3">
        <v>2.5</v>
      </c>
      <c r="W12" s="3">
        <v>2.5</v>
      </c>
      <c r="X12" s="3">
        <v>2.5</v>
      </c>
      <c r="Y12" s="3">
        <v>2.5</v>
      </c>
      <c r="Z12" s="3">
        <v>2.5</v>
      </c>
      <c r="AA12" s="3">
        <v>2.5</v>
      </c>
      <c r="AB12" s="3">
        <v>2.5</v>
      </c>
      <c r="AC12" s="3">
        <v>2.5</v>
      </c>
      <c r="AD12" s="3">
        <v>2.5</v>
      </c>
      <c r="AE12" s="3">
        <v>2.5</v>
      </c>
    </row>
    <row r="13" spans="4:31" ht="50.1" customHeight="1" x14ac:dyDescent="0.25">
      <c r="D13" s="3">
        <v>2.5</v>
      </c>
      <c r="E13" s="3">
        <v>2.5</v>
      </c>
      <c r="F13" s="3">
        <v>2.5</v>
      </c>
      <c r="G13" s="3">
        <v>2.5</v>
      </c>
      <c r="H13" s="3">
        <v>2.5</v>
      </c>
      <c r="I13" s="3">
        <v>2.5</v>
      </c>
      <c r="J13" s="3">
        <v>2.5</v>
      </c>
      <c r="K13" s="3">
        <v>2.5</v>
      </c>
      <c r="L13" s="3">
        <v>2.5</v>
      </c>
      <c r="M13" s="3">
        <v>2.5</v>
      </c>
      <c r="N13" s="3">
        <v>2.5</v>
      </c>
      <c r="O13" s="3">
        <v>2.5</v>
      </c>
      <c r="P13" s="3">
        <v>2.5</v>
      </c>
      <c r="Q13" s="3">
        <v>2.5</v>
      </c>
      <c r="R13" s="3">
        <v>2.5</v>
      </c>
      <c r="S13" s="3">
        <v>2.5</v>
      </c>
      <c r="T13" s="3">
        <v>2.5</v>
      </c>
      <c r="U13" s="3">
        <v>2.5</v>
      </c>
      <c r="V13" s="3">
        <v>2.5</v>
      </c>
      <c r="W13" s="3">
        <v>2.5</v>
      </c>
      <c r="X13" s="3">
        <v>2.5</v>
      </c>
      <c r="Y13" s="3">
        <v>2.5</v>
      </c>
      <c r="Z13" s="3">
        <v>2.5</v>
      </c>
      <c r="AA13" s="3">
        <v>2.5</v>
      </c>
      <c r="AB13" s="3">
        <v>2.5</v>
      </c>
      <c r="AC13" s="3">
        <v>2.5</v>
      </c>
      <c r="AD13" s="3">
        <v>2.5</v>
      </c>
      <c r="AE13" s="3">
        <v>2.5</v>
      </c>
    </row>
    <row r="14" spans="4:31" ht="50.1" customHeight="1" x14ac:dyDescent="0.25">
      <c r="D14" s="3">
        <v>2.5</v>
      </c>
      <c r="E14" s="3">
        <v>2.5</v>
      </c>
      <c r="F14" s="3">
        <v>2.5</v>
      </c>
      <c r="G14" s="3">
        <v>2.5</v>
      </c>
      <c r="H14" s="3">
        <v>2.5</v>
      </c>
      <c r="I14" s="3">
        <v>2.5</v>
      </c>
      <c r="J14" s="3">
        <v>2.5</v>
      </c>
      <c r="K14" s="3">
        <v>2.5</v>
      </c>
      <c r="L14" s="3">
        <v>2.5</v>
      </c>
      <c r="M14" s="3">
        <v>2.5</v>
      </c>
      <c r="N14" s="3">
        <v>2.5</v>
      </c>
      <c r="O14" s="3">
        <v>2.5</v>
      </c>
      <c r="P14" s="3">
        <v>2.5</v>
      </c>
      <c r="Q14" s="3">
        <v>2.5</v>
      </c>
      <c r="R14" s="3">
        <v>2.5</v>
      </c>
      <c r="S14" s="3">
        <v>2.5</v>
      </c>
      <c r="T14" s="3">
        <v>2.5</v>
      </c>
      <c r="U14" s="3">
        <v>2.5</v>
      </c>
      <c r="V14" s="3">
        <v>2.5</v>
      </c>
      <c r="W14" s="3">
        <v>2.5</v>
      </c>
      <c r="X14" s="3">
        <v>2.5</v>
      </c>
      <c r="Y14" s="3">
        <v>2.5</v>
      </c>
      <c r="Z14" s="3">
        <v>2.5</v>
      </c>
      <c r="AA14" s="3">
        <v>2.5</v>
      </c>
      <c r="AB14" s="3">
        <v>2.5</v>
      </c>
      <c r="AC14" s="3">
        <v>2.5</v>
      </c>
      <c r="AD14" s="3">
        <v>2.5</v>
      </c>
      <c r="AE14" s="3">
        <v>2.5</v>
      </c>
    </row>
    <row r="15" spans="4:31" ht="50.1" customHeight="1" x14ac:dyDescent="0.25">
      <c r="D15" s="3">
        <v>2.5</v>
      </c>
      <c r="E15" s="3">
        <v>2.5</v>
      </c>
      <c r="F15" s="3">
        <v>2.5</v>
      </c>
      <c r="G15" s="3">
        <v>2.5</v>
      </c>
      <c r="H15" s="3">
        <v>2.5</v>
      </c>
      <c r="I15" s="3">
        <v>2.5</v>
      </c>
      <c r="J15" s="3">
        <v>2.5</v>
      </c>
      <c r="K15" s="3">
        <v>2.5</v>
      </c>
      <c r="L15" s="3">
        <v>2.5</v>
      </c>
      <c r="M15" s="3">
        <v>2.5</v>
      </c>
      <c r="N15" s="3">
        <v>2.5</v>
      </c>
      <c r="O15" s="3">
        <v>2.5</v>
      </c>
      <c r="P15" s="3">
        <v>2.5</v>
      </c>
      <c r="Q15" s="3">
        <v>2.5</v>
      </c>
      <c r="R15" s="3">
        <v>2.5</v>
      </c>
      <c r="S15" s="3">
        <v>2.5</v>
      </c>
      <c r="T15" s="3">
        <v>2.5</v>
      </c>
      <c r="U15" s="3">
        <v>2.5</v>
      </c>
      <c r="V15" s="3">
        <v>2.5</v>
      </c>
      <c r="W15" s="3">
        <v>2.5</v>
      </c>
      <c r="X15" s="3">
        <v>2.5</v>
      </c>
      <c r="Y15" s="3">
        <v>2.5</v>
      </c>
      <c r="Z15" s="3">
        <v>2.5</v>
      </c>
      <c r="AA15" s="3">
        <v>2.5</v>
      </c>
      <c r="AB15" s="3">
        <v>2.5</v>
      </c>
      <c r="AC15" s="3">
        <v>2.5</v>
      </c>
      <c r="AD15" s="3">
        <v>2.5</v>
      </c>
      <c r="AE15" s="3">
        <v>2.5</v>
      </c>
    </row>
    <row r="16" spans="4:31" ht="50.1" customHeight="1" x14ac:dyDescent="0.25">
      <c r="D16" s="3">
        <v>2.5</v>
      </c>
      <c r="E16" s="3">
        <v>2.5</v>
      </c>
      <c r="F16" s="3">
        <v>2.5</v>
      </c>
      <c r="G16" s="3">
        <v>2.5</v>
      </c>
      <c r="H16" s="3">
        <v>2.5</v>
      </c>
      <c r="I16" s="3">
        <v>2.5</v>
      </c>
      <c r="J16" s="3">
        <v>2.5</v>
      </c>
      <c r="K16" s="3">
        <v>2.5</v>
      </c>
      <c r="L16" s="3">
        <v>2.5</v>
      </c>
      <c r="M16" s="3">
        <v>2.5</v>
      </c>
      <c r="N16" s="3">
        <v>2.5</v>
      </c>
      <c r="O16" s="3">
        <v>2.5</v>
      </c>
      <c r="P16" s="3">
        <v>2.5</v>
      </c>
      <c r="Q16" s="3">
        <v>2.5</v>
      </c>
      <c r="R16" s="3">
        <v>2.5</v>
      </c>
      <c r="S16" s="3">
        <v>2.5</v>
      </c>
      <c r="T16" s="3">
        <v>2.5</v>
      </c>
      <c r="U16" s="3">
        <v>2.5</v>
      </c>
      <c r="V16" s="3">
        <v>2.5</v>
      </c>
      <c r="W16" s="3">
        <v>2.5</v>
      </c>
      <c r="X16" s="3">
        <v>2.5</v>
      </c>
      <c r="Y16" s="3">
        <v>2.5</v>
      </c>
      <c r="Z16" s="3">
        <v>2.5</v>
      </c>
      <c r="AA16" s="3">
        <v>2.5</v>
      </c>
      <c r="AB16" s="3">
        <v>2.5</v>
      </c>
      <c r="AC16" s="3">
        <v>2.5</v>
      </c>
      <c r="AD16" s="3">
        <v>2.5</v>
      </c>
      <c r="AE16" s="3">
        <v>2.5</v>
      </c>
    </row>
    <row r="17" spans="4:31" ht="50.1" customHeight="1" x14ac:dyDescent="0.25">
      <c r="D17" s="3">
        <v>2.5</v>
      </c>
      <c r="E17" s="3">
        <v>2.5</v>
      </c>
      <c r="F17" s="3">
        <v>2.5</v>
      </c>
      <c r="G17" s="3">
        <v>2.5</v>
      </c>
      <c r="H17" s="3">
        <v>2.5</v>
      </c>
      <c r="I17" s="3">
        <v>2.5</v>
      </c>
      <c r="J17" s="3">
        <v>2.5</v>
      </c>
      <c r="K17" s="3">
        <v>2.5</v>
      </c>
      <c r="L17" s="3">
        <v>2.5</v>
      </c>
      <c r="M17" s="3">
        <v>2.5</v>
      </c>
      <c r="N17" s="3">
        <v>2.5</v>
      </c>
      <c r="O17" s="3">
        <v>2.5</v>
      </c>
      <c r="P17" s="3">
        <v>2.5</v>
      </c>
      <c r="Q17" s="3">
        <v>2.5</v>
      </c>
      <c r="R17" s="3">
        <v>2.5</v>
      </c>
      <c r="S17" s="3">
        <v>2.5</v>
      </c>
      <c r="T17" s="3">
        <v>2.5</v>
      </c>
      <c r="U17" s="3">
        <v>2.5</v>
      </c>
      <c r="V17" s="3">
        <v>2.5</v>
      </c>
      <c r="W17" s="3">
        <v>2.5</v>
      </c>
      <c r="X17" s="3">
        <v>2.5</v>
      </c>
      <c r="Y17" s="3">
        <v>2.5</v>
      </c>
      <c r="Z17" s="3">
        <v>2.5</v>
      </c>
      <c r="AA17" s="3">
        <v>2.5</v>
      </c>
      <c r="AB17" s="3">
        <v>2.5</v>
      </c>
      <c r="AC17" s="3">
        <v>2.5</v>
      </c>
      <c r="AD17" s="3">
        <v>2.5</v>
      </c>
      <c r="AE17" s="3">
        <v>2.5</v>
      </c>
    </row>
    <row r="18" spans="4:31" ht="50.1" customHeight="1" x14ac:dyDescent="0.25">
      <c r="D18" s="3">
        <v>2.5</v>
      </c>
      <c r="E18" s="3">
        <v>2.5</v>
      </c>
      <c r="F18" s="3">
        <v>2.5</v>
      </c>
      <c r="G18" s="3">
        <v>2.5</v>
      </c>
      <c r="H18" s="3">
        <v>2.5</v>
      </c>
      <c r="I18" s="3">
        <v>2.5</v>
      </c>
      <c r="J18" s="3">
        <v>2.5</v>
      </c>
      <c r="K18" s="3">
        <v>2.5</v>
      </c>
      <c r="L18" s="3">
        <v>2.5</v>
      </c>
      <c r="M18" s="3">
        <v>2.5</v>
      </c>
      <c r="N18" s="3">
        <v>2.5</v>
      </c>
      <c r="O18" s="3">
        <v>2.5</v>
      </c>
      <c r="P18" s="3">
        <v>2.5</v>
      </c>
      <c r="Q18" s="3">
        <v>2.5</v>
      </c>
      <c r="R18" s="3">
        <v>2.5</v>
      </c>
      <c r="S18" s="3">
        <v>2.5</v>
      </c>
      <c r="T18" s="3">
        <v>2.5</v>
      </c>
      <c r="U18" s="3">
        <v>2.5</v>
      </c>
      <c r="V18" s="3">
        <v>2.5</v>
      </c>
      <c r="W18" s="3">
        <v>2.5</v>
      </c>
      <c r="X18" s="3">
        <v>2.5</v>
      </c>
      <c r="Y18" s="3">
        <v>2.5</v>
      </c>
      <c r="Z18" s="3">
        <v>2.5</v>
      </c>
      <c r="AA18" s="3">
        <v>2.5</v>
      </c>
      <c r="AB18" s="3">
        <v>2.5</v>
      </c>
      <c r="AC18" s="3">
        <v>2.5</v>
      </c>
      <c r="AD18" s="3">
        <v>2.5</v>
      </c>
      <c r="AE18" s="3">
        <v>2.5</v>
      </c>
    </row>
    <row r="19" spans="4:31" ht="50.1" customHeight="1" x14ac:dyDescent="0.25">
      <c r="D19" s="3">
        <v>2.5</v>
      </c>
      <c r="E19" s="3">
        <v>2.5</v>
      </c>
      <c r="F19" s="3">
        <v>2.5</v>
      </c>
      <c r="G19" s="3">
        <v>2.5</v>
      </c>
      <c r="H19" s="3">
        <v>2.5</v>
      </c>
      <c r="I19" s="3">
        <v>2.5</v>
      </c>
      <c r="J19" s="3">
        <v>2.5</v>
      </c>
      <c r="K19" s="3">
        <v>2.5</v>
      </c>
      <c r="L19" s="3">
        <v>2.5</v>
      </c>
      <c r="M19" s="3">
        <v>2.5</v>
      </c>
      <c r="N19" s="3">
        <v>2.5</v>
      </c>
      <c r="O19" s="3">
        <v>2.5</v>
      </c>
      <c r="P19" s="3">
        <v>2.5</v>
      </c>
      <c r="Q19" s="3">
        <v>2.5</v>
      </c>
      <c r="R19" s="3">
        <v>2.5</v>
      </c>
      <c r="S19" s="3">
        <v>2.5</v>
      </c>
      <c r="T19" s="3">
        <v>2.5</v>
      </c>
      <c r="U19" s="3">
        <v>2.5</v>
      </c>
      <c r="V19" s="3">
        <v>2.5</v>
      </c>
      <c r="W19" s="3">
        <v>2.5</v>
      </c>
      <c r="X19" s="3">
        <v>2.5</v>
      </c>
      <c r="Y19" s="3">
        <v>2.5</v>
      </c>
      <c r="Z19" s="3">
        <v>2.5</v>
      </c>
      <c r="AA19" s="3">
        <v>2.5</v>
      </c>
      <c r="AB19" s="3">
        <v>2.5</v>
      </c>
      <c r="AC19" s="3">
        <v>2.5</v>
      </c>
      <c r="AD19" s="3">
        <v>2.5</v>
      </c>
      <c r="AE19" s="3">
        <v>2.5</v>
      </c>
    </row>
    <row r="20" spans="4:31" ht="50.1" customHeight="1" x14ac:dyDescent="0.25">
      <c r="D20" s="3">
        <v>2.5</v>
      </c>
      <c r="E20" s="3">
        <v>2.5</v>
      </c>
      <c r="F20" s="3">
        <v>2.5</v>
      </c>
      <c r="G20" s="3">
        <v>2.5</v>
      </c>
      <c r="H20" s="3">
        <v>2.5</v>
      </c>
      <c r="I20" s="3">
        <v>2.5</v>
      </c>
      <c r="J20" s="3">
        <v>2.5</v>
      </c>
      <c r="K20" s="3">
        <v>2.5</v>
      </c>
      <c r="L20" s="3">
        <v>2.5</v>
      </c>
      <c r="M20" s="3">
        <v>2.5</v>
      </c>
      <c r="N20" s="3">
        <v>2.5</v>
      </c>
      <c r="O20" s="3">
        <v>2.5</v>
      </c>
      <c r="P20" s="3">
        <v>2.5</v>
      </c>
      <c r="Q20" s="3">
        <v>2.5</v>
      </c>
      <c r="R20" s="3">
        <v>2.5</v>
      </c>
      <c r="S20" s="3">
        <v>2.5</v>
      </c>
      <c r="T20" s="3">
        <v>2.5</v>
      </c>
      <c r="U20" s="3">
        <v>2.5</v>
      </c>
      <c r="V20" s="3">
        <v>2.5</v>
      </c>
      <c r="W20" s="3">
        <v>2.5</v>
      </c>
      <c r="X20" s="3">
        <v>2.5</v>
      </c>
      <c r="Y20" s="3">
        <v>2.5</v>
      </c>
      <c r="Z20" s="3">
        <v>2.5</v>
      </c>
      <c r="AA20" s="3">
        <v>2.5</v>
      </c>
      <c r="AB20" s="3">
        <v>2.5</v>
      </c>
      <c r="AC20" s="3">
        <v>2.5</v>
      </c>
      <c r="AD20" s="3">
        <v>2.5</v>
      </c>
      <c r="AE20" s="3">
        <v>2.5</v>
      </c>
    </row>
    <row r="21" spans="4:31" ht="50.1" customHeight="1" x14ac:dyDescent="0.25">
      <c r="D21" s="3">
        <v>2.5</v>
      </c>
      <c r="E21" s="3">
        <v>2.5</v>
      </c>
      <c r="F21" s="3">
        <v>2.5</v>
      </c>
      <c r="G21" s="3">
        <v>2.5</v>
      </c>
      <c r="H21" s="3">
        <v>2.5</v>
      </c>
      <c r="I21" s="3">
        <v>2.5</v>
      </c>
      <c r="J21" s="3">
        <v>2.5</v>
      </c>
      <c r="K21" s="3">
        <v>2.5</v>
      </c>
      <c r="L21" s="3">
        <v>2.5</v>
      </c>
      <c r="M21" s="3">
        <v>2.5</v>
      </c>
      <c r="N21" s="3">
        <v>2.5</v>
      </c>
      <c r="O21" s="3">
        <v>2.5</v>
      </c>
      <c r="P21" s="3">
        <v>2.5</v>
      </c>
      <c r="Q21" s="3">
        <v>2.5</v>
      </c>
      <c r="R21" s="3">
        <v>2.5</v>
      </c>
      <c r="S21" s="3">
        <v>2.5</v>
      </c>
      <c r="T21" s="3">
        <v>2.5</v>
      </c>
      <c r="U21" s="3">
        <v>2.5</v>
      </c>
      <c r="V21" s="3">
        <v>2.5</v>
      </c>
      <c r="W21" s="3">
        <v>2.5</v>
      </c>
      <c r="X21" s="3">
        <v>2.5</v>
      </c>
      <c r="Y21" s="3">
        <v>2.5</v>
      </c>
      <c r="Z21" s="3">
        <v>2.5</v>
      </c>
      <c r="AA21" s="3">
        <v>2.5</v>
      </c>
      <c r="AB21" s="3">
        <v>2.5</v>
      </c>
      <c r="AC21" s="3">
        <v>2.5</v>
      </c>
      <c r="AD21" s="3">
        <v>2.5</v>
      </c>
      <c r="AE21" s="3">
        <v>2.5</v>
      </c>
    </row>
    <row r="22" spans="4:31" ht="50.1" customHeight="1" x14ac:dyDescent="0.25">
      <c r="D22" s="3">
        <v>2.5</v>
      </c>
      <c r="E22" s="3">
        <v>2.5</v>
      </c>
      <c r="F22" s="3">
        <v>2.5</v>
      </c>
      <c r="G22" s="3">
        <v>2.5</v>
      </c>
      <c r="H22" s="3">
        <v>2.5</v>
      </c>
      <c r="I22" s="3">
        <v>2.5</v>
      </c>
      <c r="J22" s="3">
        <v>2.5</v>
      </c>
      <c r="K22" s="3">
        <v>2.5</v>
      </c>
      <c r="L22" s="3">
        <v>2.5</v>
      </c>
      <c r="M22" s="3">
        <v>2.5</v>
      </c>
      <c r="N22" s="3">
        <v>2.5</v>
      </c>
      <c r="O22" s="3">
        <v>2.5</v>
      </c>
      <c r="P22" s="3">
        <v>2.5</v>
      </c>
      <c r="Q22" s="3">
        <v>2.5</v>
      </c>
      <c r="R22" s="3">
        <v>2.5</v>
      </c>
      <c r="S22" s="3">
        <v>2.5</v>
      </c>
      <c r="T22" s="3">
        <v>2.5</v>
      </c>
      <c r="U22" s="3">
        <v>2.5</v>
      </c>
      <c r="V22" s="3">
        <v>2.5</v>
      </c>
      <c r="W22" s="3">
        <v>2.5</v>
      </c>
      <c r="X22" s="3">
        <v>2.5</v>
      </c>
      <c r="Y22" s="3">
        <v>2.5</v>
      </c>
      <c r="Z22" s="3">
        <v>2.5</v>
      </c>
      <c r="AA22" s="3">
        <v>2.5</v>
      </c>
      <c r="AB22" s="3">
        <v>2.5</v>
      </c>
      <c r="AC22" s="3">
        <v>2.5</v>
      </c>
      <c r="AD22" s="3">
        <v>2.5</v>
      </c>
      <c r="AE22" s="3">
        <v>2.5</v>
      </c>
    </row>
    <row r="23" spans="4:31" ht="50.1" customHeight="1" x14ac:dyDescent="0.25">
      <c r="D23" s="3">
        <v>2.5</v>
      </c>
      <c r="E23" s="3">
        <v>2.5</v>
      </c>
      <c r="F23" s="3">
        <v>2.5</v>
      </c>
      <c r="G23" s="3">
        <v>2.5</v>
      </c>
      <c r="H23" s="3">
        <v>2.5</v>
      </c>
      <c r="I23" s="3">
        <v>2.5</v>
      </c>
      <c r="J23" s="3">
        <v>2.5</v>
      </c>
      <c r="K23" s="3">
        <v>2.5</v>
      </c>
      <c r="L23" s="3">
        <v>2.5</v>
      </c>
      <c r="M23" s="3">
        <v>2.5</v>
      </c>
      <c r="N23" s="3">
        <v>2.5</v>
      </c>
      <c r="O23" s="3">
        <v>2.5</v>
      </c>
      <c r="P23" s="3">
        <v>2.5</v>
      </c>
      <c r="Q23" s="3">
        <v>2.5</v>
      </c>
      <c r="R23" s="3">
        <v>2.5</v>
      </c>
      <c r="S23" s="3">
        <v>2.5</v>
      </c>
      <c r="T23" s="3">
        <v>2.5</v>
      </c>
      <c r="U23" s="3">
        <v>2.5</v>
      </c>
      <c r="V23" s="3">
        <v>2.5</v>
      </c>
      <c r="W23" s="3">
        <v>2.5</v>
      </c>
      <c r="X23" s="3">
        <v>2.5</v>
      </c>
      <c r="Y23" s="3">
        <v>2.5</v>
      </c>
      <c r="Z23" s="3">
        <v>2.5</v>
      </c>
      <c r="AA23" s="3">
        <v>2.5</v>
      </c>
      <c r="AB23" s="3">
        <v>2.5</v>
      </c>
      <c r="AC23" s="3">
        <v>2.5</v>
      </c>
      <c r="AD23" s="3">
        <v>2.5</v>
      </c>
      <c r="AE23" s="3">
        <v>2.5</v>
      </c>
    </row>
    <row r="24" spans="4:31" ht="50.1" customHeight="1" x14ac:dyDescent="0.25">
      <c r="D24" s="3">
        <v>2.5</v>
      </c>
      <c r="E24" s="3">
        <v>2.5</v>
      </c>
      <c r="F24" s="3">
        <v>2.5</v>
      </c>
      <c r="G24" s="3">
        <v>2.5</v>
      </c>
      <c r="H24" s="3">
        <v>2.5</v>
      </c>
      <c r="I24" s="3">
        <v>2.5</v>
      </c>
      <c r="J24" s="3">
        <v>2.5</v>
      </c>
      <c r="K24" s="3">
        <v>2.5</v>
      </c>
      <c r="L24" s="3">
        <v>2.5</v>
      </c>
      <c r="M24" s="3">
        <v>2.5</v>
      </c>
      <c r="N24" s="3">
        <v>2.5</v>
      </c>
      <c r="O24" s="3">
        <v>2.5</v>
      </c>
      <c r="P24" s="3">
        <v>2.5</v>
      </c>
      <c r="Q24" s="3">
        <v>2.5</v>
      </c>
      <c r="R24" s="3">
        <v>2.5</v>
      </c>
      <c r="S24" s="3">
        <v>2.5</v>
      </c>
      <c r="T24" s="3">
        <v>2.5</v>
      </c>
      <c r="U24" s="3">
        <v>2.5</v>
      </c>
      <c r="V24" s="3">
        <v>2.5</v>
      </c>
      <c r="W24" s="3">
        <v>2.5</v>
      </c>
      <c r="X24" s="3">
        <v>2.5</v>
      </c>
      <c r="Y24" s="3">
        <v>2.5</v>
      </c>
      <c r="Z24" s="3">
        <v>2.5</v>
      </c>
      <c r="AA24" s="3">
        <v>2.5</v>
      </c>
      <c r="AB24" s="3">
        <v>2.5</v>
      </c>
      <c r="AC24" s="3">
        <v>2.5</v>
      </c>
      <c r="AD24" s="3">
        <v>2.5</v>
      </c>
      <c r="AE24" s="3">
        <v>2.5</v>
      </c>
    </row>
    <row r="25" spans="4:31" ht="50.1" customHeight="1" x14ac:dyDescent="0.25">
      <c r="D25" s="3">
        <v>2.5</v>
      </c>
      <c r="E25" s="3">
        <v>2.5</v>
      </c>
      <c r="F25" s="3">
        <v>2.5</v>
      </c>
      <c r="G25" s="3">
        <v>2.5</v>
      </c>
      <c r="H25" s="3">
        <v>2.5</v>
      </c>
      <c r="I25" s="3">
        <v>2.5</v>
      </c>
      <c r="J25" s="3">
        <v>2.5</v>
      </c>
      <c r="K25" s="3">
        <v>2.5</v>
      </c>
      <c r="L25" s="3">
        <v>2.5</v>
      </c>
      <c r="M25" s="3">
        <v>2.5</v>
      </c>
      <c r="N25" s="3">
        <v>2.5</v>
      </c>
      <c r="O25" s="3">
        <v>2.5</v>
      </c>
      <c r="P25" s="3">
        <v>2.5</v>
      </c>
      <c r="Q25" s="3">
        <v>2.5</v>
      </c>
      <c r="R25" s="3">
        <v>2.5</v>
      </c>
      <c r="S25" s="3">
        <v>2.5</v>
      </c>
      <c r="T25" s="3">
        <v>2.5</v>
      </c>
      <c r="U25" s="3">
        <v>2.5</v>
      </c>
      <c r="V25" s="3">
        <v>2.5</v>
      </c>
      <c r="W25" s="3">
        <v>2.5</v>
      </c>
      <c r="X25" s="3">
        <v>2.5</v>
      </c>
      <c r="Y25" s="3">
        <v>2.5</v>
      </c>
      <c r="Z25" s="3">
        <v>2.5</v>
      </c>
      <c r="AA25" s="3">
        <v>2.5</v>
      </c>
      <c r="AB25" s="3">
        <v>2.5</v>
      </c>
      <c r="AC25" s="3">
        <v>2.5</v>
      </c>
      <c r="AD25" s="3">
        <v>2.5</v>
      </c>
      <c r="AE25" s="3">
        <v>2.5</v>
      </c>
    </row>
    <row r="26" spans="4:31" ht="50.1" customHeight="1" x14ac:dyDescent="0.25">
      <c r="D26" s="3">
        <v>2.5</v>
      </c>
      <c r="E26" s="3">
        <v>2.5</v>
      </c>
      <c r="F26" s="3">
        <v>2.5</v>
      </c>
      <c r="G26" s="3">
        <v>2.5</v>
      </c>
      <c r="H26" s="3">
        <v>2.5</v>
      </c>
      <c r="I26" s="3">
        <v>2.5</v>
      </c>
      <c r="J26" s="3">
        <v>2.5</v>
      </c>
      <c r="K26" s="3">
        <v>2.5</v>
      </c>
      <c r="L26" s="3">
        <v>2.5</v>
      </c>
      <c r="M26" s="3">
        <v>2.5</v>
      </c>
      <c r="N26" s="3">
        <v>2.5</v>
      </c>
      <c r="O26" s="3">
        <v>2.5</v>
      </c>
      <c r="P26" s="3">
        <v>2.5</v>
      </c>
      <c r="Q26" s="3">
        <v>2.5</v>
      </c>
      <c r="R26" s="3">
        <v>2.5</v>
      </c>
      <c r="S26" s="3">
        <v>2.5</v>
      </c>
      <c r="T26" s="3">
        <v>2.5</v>
      </c>
      <c r="U26" s="3">
        <v>2.5</v>
      </c>
      <c r="V26" s="3">
        <v>2.5</v>
      </c>
      <c r="W26" s="3">
        <v>2.5</v>
      </c>
      <c r="X26" s="3">
        <v>2.5</v>
      </c>
      <c r="Y26" s="3">
        <v>2.5</v>
      </c>
      <c r="Z26" s="3">
        <v>2.5</v>
      </c>
      <c r="AA26" s="3">
        <v>2.5</v>
      </c>
      <c r="AB26" s="3">
        <v>2.5</v>
      </c>
      <c r="AC26" s="3">
        <v>2.5</v>
      </c>
      <c r="AD26" s="3">
        <v>2.5</v>
      </c>
      <c r="AE26" s="3">
        <v>2.5</v>
      </c>
    </row>
    <row r="27" spans="4:31" ht="50.1" customHeight="1" x14ac:dyDescent="0.25">
      <c r="D27" s="3">
        <v>2.5</v>
      </c>
      <c r="E27" s="3">
        <v>2.5</v>
      </c>
      <c r="F27" s="3">
        <v>2.5</v>
      </c>
      <c r="G27" s="3">
        <v>2.5</v>
      </c>
      <c r="H27" s="3">
        <v>2.5</v>
      </c>
      <c r="I27" s="3">
        <v>2.5</v>
      </c>
      <c r="J27" s="3">
        <v>2.5</v>
      </c>
      <c r="K27" s="3">
        <v>2.5</v>
      </c>
      <c r="L27" s="3">
        <v>2.5</v>
      </c>
      <c r="M27" s="3">
        <v>2.5</v>
      </c>
      <c r="N27" s="3">
        <v>2.5</v>
      </c>
      <c r="O27" s="3">
        <v>2.5</v>
      </c>
      <c r="P27" s="3">
        <v>2.5</v>
      </c>
      <c r="Q27" s="3">
        <v>2.5</v>
      </c>
      <c r="R27" s="3">
        <v>2.5</v>
      </c>
      <c r="S27" s="3">
        <v>2.5</v>
      </c>
      <c r="T27" s="3">
        <v>2.5</v>
      </c>
      <c r="U27" s="3">
        <v>2.5</v>
      </c>
      <c r="V27" s="3">
        <v>2.5</v>
      </c>
      <c r="W27" s="3">
        <v>2.5</v>
      </c>
      <c r="X27" s="3">
        <v>2.5</v>
      </c>
      <c r="Y27" s="3">
        <v>2.5</v>
      </c>
      <c r="Z27" s="3">
        <v>2.5</v>
      </c>
      <c r="AA27" s="3">
        <v>2.5</v>
      </c>
      <c r="AB27" s="3">
        <v>2.5</v>
      </c>
      <c r="AC27" s="3">
        <v>2.5</v>
      </c>
      <c r="AD27" s="3">
        <v>2.5</v>
      </c>
      <c r="AE27" s="3">
        <v>2.5</v>
      </c>
    </row>
    <row r="28" spans="4:31" ht="50.1" customHeight="1" x14ac:dyDescent="0.25">
      <c r="D28" s="3">
        <v>2.5</v>
      </c>
      <c r="E28" s="3">
        <v>2.5</v>
      </c>
      <c r="F28" s="3">
        <v>2.5</v>
      </c>
      <c r="G28" s="3">
        <v>2.5</v>
      </c>
      <c r="H28" s="3">
        <v>2.5</v>
      </c>
      <c r="I28" s="3">
        <v>2.5</v>
      </c>
      <c r="J28" s="3">
        <v>2.5</v>
      </c>
      <c r="K28" s="3">
        <v>2.5</v>
      </c>
      <c r="L28" s="3">
        <v>2.5</v>
      </c>
      <c r="M28" s="3">
        <v>2.5</v>
      </c>
      <c r="N28" s="3">
        <v>2.5</v>
      </c>
      <c r="O28" s="3">
        <v>2.5</v>
      </c>
      <c r="P28" s="3">
        <v>2.5</v>
      </c>
      <c r="Q28" s="3">
        <v>2.5</v>
      </c>
      <c r="R28" s="3">
        <v>2.5</v>
      </c>
      <c r="S28" s="3">
        <v>2.5</v>
      </c>
      <c r="T28" s="3">
        <v>2.5</v>
      </c>
      <c r="U28" s="3">
        <v>2.5</v>
      </c>
      <c r="V28" s="3">
        <v>2.5</v>
      </c>
      <c r="W28" s="3">
        <v>2.5</v>
      </c>
      <c r="X28" s="3">
        <v>2.5</v>
      </c>
      <c r="Y28" s="3">
        <v>2.5</v>
      </c>
      <c r="Z28" s="3">
        <v>2.5</v>
      </c>
      <c r="AA28" s="3">
        <v>2.5</v>
      </c>
      <c r="AB28" s="3">
        <v>2.5</v>
      </c>
      <c r="AC28" s="3">
        <v>2.5</v>
      </c>
      <c r="AD28" s="3">
        <v>2.5</v>
      </c>
      <c r="AE28" s="3">
        <v>2.5</v>
      </c>
    </row>
    <row r="29" spans="4:31" ht="50.1" customHeight="1" x14ac:dyDescent="0.25">
      <c r="D29" s="3">
        <v>2.5</v>
      </c>
      <c r="E29" s="3">
        <v>2.5</v>
      </c>
      <c r="F29" s="3">
        <v>2.5</v>
      </c>
      <c r="G29" s="3">
        <v>2.5</v>
      </c>
      <c r="H29" s="3">
        <v>2.5</v>
      </c>
      <c r="I29" s="3">
        <v>2.5</v>
      </c>
      <c r="J29" s="3">
        <v>2.5</v>
      </c>
      <c r="K29" s="3">
        <v>2.5</v>
      </c>
      <c r="L29" s="3">
        <v>2.5</v>
      </c>
      <c r="M29" s="3">
        <v>2.5</v>
      </c>
      <c r="N29" s="3">
        <v>2.5</v>
      </c>
      <c r="O29" s="3">
        <v>2.5</v>
      </c>
      <c r="P29" s="3">
        <v>2.5</v>
      </c>
      <c r="Q29" s="3">
        <v>2.5</v>
      </c>
      <c r="R29" s="3">
        <v>2.5</v>
      </c>
      <c r="S29" s="3">
        <v>2.5</v>
      </c>
      <c r="T29" s="3">
        <v>2.5</v>
      </c>
      <c r="U29" s="3">
        <v>2.5</v>
      </c>
      <c r="V29" s="3">
        <v>2.5</v>
      </c>
      <c r="W29" s="3">
        <v>2.5</v>
      </c>
      <c r="X29" s="3">
        <v>2.5</v>
      </c>
      <c r="Y29" s="3">
        <v>2.5</v>
      </c>
      <c r="Z29" s="3">
        <v>2.5</v>
      </c>
      <c r="AA29" s="3">
        <v>2.5</v>
      </c>
      <c r="AB29" s="3">
        <v>2.5</v>
      </c>
      <c r="AC29" s="3">
        <v>2.5</v>
      </c>
      <c r="AD29" s="3">
        <v>2.5</v>
      </c>
      <c r="AE29" s="3">
        <v>2.5</v>
      </c>
    </row>
    <row r="30" spans="4:31" ht="50.1" customHeight="1" x14ac:dyDescent="0.25">
      <c r="D30" s="3">
        <v>2.5</v>
      </c>
      <c r="E30" s="3">
        <v>2.5</v>
      </c>
      <c r="F30" s="3">
        <v>2.5</v>
      </c>
      <c r="G30" s="3">
        <v>2.5</v>
      </c>
      <c r="H30" s="3">
        <v>2.5</v>
      </c>
      <c r="I30" s="3">
        <v>2.5</v>
      </c>
      <c r="J30" s="3">
        <v>2.5</v>
      </c>
      <c r="K30" s="3">
        <v>2.5</v>
      </c>
      <c r="L30" s="3">
        <v>2.5</v>
      </c>
      <c r="M30" s="3">
        <v>2.5</v>
      </c>
      <c r="N30" s="3">
        <v>2.5</v>
      </c>
      <c r="O30" s="3">
        <v>2.5</v>
      </c>
      <c r="P30" s="3">
        <v>2.5</v>
      </c>
      <c r="Q30" s="3">
        <v>2.5</v>
      </c>
      <c r="R30" s="3">
        <v>2.5</v>
      </c>
      <c r="S30" s="3">
        <v>2.5</v>
      </c>
      <c r="T30" s="3">
        <v>2.5</v>
      </c>
      <c r="U30" s="3">
        <v>2.5</v>
      </c>
      <c r="V30" s="3">
        <v>2.5</v>
      </c>
      <c r="W30" s="3">
        <v>2.5</v>
      </c>
      <c r="X30" s="3">
        <v>2.5</v>
      </c>
      <c r="Y30" s="3">
        <v>2.5</v>
      </c>
      <c r="Z30" s="3">
        <v>2.5</v>
      </c>
      <c r="AA30" s="3">
        <v>2.5</v>
      </c>
      <c r="AB30" s="3">
        <v>2.5</v>
      </c>
      <c r="AC30" s="3">
        <v>2.5</v>
      </c>
      <c r="AD30" s="3">
        <v>2.5</v>
      </c>
      <c r="AE30" s="3">
        <v>2.5</v>
      </c>
    </row>
    <row r="31" spans="4:31" ht="50.1" customHeight="1" x14ac:dyDescent="0.25">
      <c r="D31" s="3">
        <v>2.5</v>
      </c>
      <c r="E31" s="3">
        <v>2.5</v>
      </c>
      <c r="F31" s="3">
        <v>2.5</v>
      </c>
      <c r="G31" s="3">
        <v>2.5</v>
      </c>
      <c r="H31" s="3">
        <v>2.5</v>
      </c>
      <c r="I31" s="3">
        <v>2.5</v>
      </c>
      <c r="J31" s="3">
        <v>2.5</v>
      </c>
      <c r="K31" s="3">
        <v>2.5</v>
      </c>
      <c r="L31" s="3">
        <v>2.5</v>
      </c>
      <c r="M31" s="3">
        <v>2.5</v>
      </c>
      <c r="N31" s="3">
        <v>2.5</v>
      </c>
      <c r="O31" s="3">
        <v>2.5</v>
      </c>
      <c r="P31" s="3">
        <v>2.5</v>
      </c>
      <c r="Q31" s="3">
        <v>2.5</v>
      </c>
      <c r="R31" s="3">
        <v>2.5</v>
      </c>
      <c r="S31" s="3">
        <v>2.5</v>
      </c>
      <c r="T31" s="3">
        <v>2.5</v>
      </c>
      <c r="U31" s="3">
        <v>2.5</v>
      </c>
      <c r="V31" s="3">
        <v>2.5</v>
      </c>
      <c r="W31" s="3">
        <v>2.5</v>
      </c>
      <c r="X31" s="3">
        <v>2.5</v>
      </c>
      <c r="Y31" s="3">
        <v>2.5</v>
      </c>
      <c r="Z31" s="3">
        <v>2.5</v>
      </c>
      <c r="AA31" s="3">
        <v>2.5</v>
      </c>
      <c r="AB31" s="3">
        <v>2.5</v>
      </c>
      <c r="AC31" s="3">
        <v>2.5</v>
      </c>
      <c r="AD31" s="3">
        <v>2.5</v>
      </c>
      <c r="AE31" s="3">
        <v>2.5</v>
      </c>
    </row>
    <row r="32" spans="4:31" ht="50.1" customHeight="1" x14ac:dyDescent="0.25">
      <c r="D32" s="3">
        <v>2.5</v>
      </c>
      <c r="E32" s="3">
        <v>2.5</v>
      </c>
      <c r="F32" s="3">
        <v>2.5</v>
      </c>
      <c r="G32" s="3">
        <v>2.5</v>
      </c>
      <c r="H32" s="3">
        <v>2.5</v>
      </c>
      <c r="I32" s="3">
        <v>2.5</v>
      </c>
      <c r="J32" s="3">
        <v>2.5</v>
      </c>
      <c r="K32" s="3">
        <v>2.5</v>
      </c>
      <c r="L32" s="3">
        <v>2.5</v>
      </c>
      <c r="M32" s="3">
        <v>2.5</v>
      </c>
      <c r="N32" s="3">
        <v>2.5</v>
      </c>
      <c r="O32" s="3">
        <v>2.5</v>
      </c>
      <c r="P32" s="3">
        <v>2.5</v>
      </c>
      <c r="Q32" s="3">
        <v>2.5</v>
      </c>
      <c r="R32" s="3">
        <v>2.5</v>
      </c>
      <c r="S32" s="3">
        <v>2.5</v>
      </c>
      <c r="T32" s="3">
        <v>2.5</v>
      </c>
      <c r="U32" s="3">
        <v>2.5</v>
      </c>
      <c r="V32" s="3">
        <v>2.5</v>
      </c>
      <c r="W32" s="3">
        <v>2.5</v>
      </c>
      <c r="X32" s="3">
        <v>2.5</v>
      </c>
      <c r="Y32" s="3">
        <v>2.5</v>
      </c>
      <c r="Z32" s="3">
        <v>2.5</v>
      </c>
      <c r="AA32" s="3">
        <v>2.5</v>
      </c>
      <c r="AB32" s="3">
        <v>2.5</v>
      </c>
      <c r="AC32" s="3">
        <v>2.5</v>
      </c>
      <c r="AD32" s="3">
        <v>2.5</v>
      </c>
      <c r="AE32" s="3">
        <v>2.5</v>
      </c>
    </row>
    <row r="33" ht="50.1" customHeight="1" x14ac:dyDescent="0.25"/>
    <row r="34" ht="50.1" customHeight="1" x14ac:dyDescent="0.25"/>
    <row r="35" ht="50.1" customHeight="1" x14ac:dyDescent="0.25"/>
    <row r="36" ht="50.1" customHeight="1" x14ac:dyDescent="0.25"/>
    <row r="37" ht="50.1" customHeight="1" x14ac:dyDescent="0.25"/>
    <row r="38" ht="50.1" customHeight="1" x14ac:dyDescent="0.25"/>
    <row r="39" ht="50.1" customHeight="1" x14ac:dyDescent="0.25"/>
    <row r="40" ht="50.1" customHeight="1" x14ac:dyDescent="0.25"/>
    <row r="41" ht="50.1" customHeight="1" x14ac:dyDescent="0.25"/>
    <row r="42" ht="50.1" customHeight="1" x14ac:dyDescent="0.25"/>
    <row r="43" ht="50.1" customHeight="1" x14ac:dyDescent="0.25"/>
    <row r="44" ht="50.1" customHeight="1" x14ac:dyDescent="0.25"/>
    <row r="45" ht="50.1" customHeight="1" x14ac:dyDescent="0.25"/>
    <row r="46" ht="50.1" customHeight="1" x14ac:dyDescent="0.25"/>
    <row r="47" ht="50.1" customHeight="1" x14ac:dyDescent="0.25"/>
    <row r="48" ht="50.1" customHeight="1" x14ac:dyDescent="0.25"/>
    <row r="49" ht="50.1" customHeight="1" x14ac:dyDescent="0.25"/>
    <row r="50" ht="50.1" customHeight="1" x14ac:dyDescent="0.25"/>
    <row r="51" ht="50.1" customHeight="1" x14ac:dyDescent="0.25"/>
    <row r="52" ht="50.1" customHeight="1" x14ac:dyDescent="0.25"/>
    <row r="53" ht="50.1" customHeight="1" x14ac:dyDescent="0.25"/>
    <row r="54" ht="50.1" customHeight="1" x14ac:dyDescent="0.25"/>
    <row r="55" ht="50.1" customHeight="1" x14ac:dyDescent="0.25"/>
    <row r="56" ht="50.1" customHeight="1" x14ac:dyDescent="0.25"/>
    <row r="57" ht="50.1" customHeight="1" x14ac:dyDescent="0.25"/>
    <row r="58" ht="50.1" customHeight="1" x14ac:dyDescent="0.25"/>
    <row r="59" ht="50.1" customHeight="1" x14ac:dyDescent="0.25"/>
    <row r="60" ht="50.1" customHeight="1" x14ac:dyDescent="0.25"/>
    <row r="61" ht="50.1" customHeight="1" x14ac:dyDescent="0.25"/>
    <row r="62" ht="50.1" customHeight="1" x14ac:dyDescent="0.25"/>
    <row r="63" ht="50.1" customHeight="1" x14ac:dyDescent="0.25"/>
    <row r="64" ht="50.1" customHeight="1" x14ac:dyDescent="0.25"/>
    <row r="65" ht="50.1" customHeight="1" x14ac:dyDescent="0.25"/>
    <row r="66" ht="50.1" customHeight="1" x14ac:dyDescent="0.25"/>
    <row r="67" ht="50.1" customHeight="1" x14ac:dyDescent="0.25"/>
    <row r="68" ht="50.1" customHeight="1" x14ac:dyDescent="0.25"/>
    <row r="69" ht="50.1" customHeight="1" x14ac:dyDescent="0.25"/>
    <row r="70" ht="50.1" customHeight="1" x14ac:dyDescent="0.25"/>
    <row r="71" ht="50.1" customHeight="1" x14ac:dyDescent="0.25"/>
    <row r="72" ht="50.1" customHeight="1" x14ac:dyDescent="0.25"/>
    <row r="73" ht="50.1" customHeight="1" x14ac:dyDescent="0.25"/>
    <row r="74" ht="50.1" customHeight="1" x14ac:dyDescent="0.25"/>
    <row r="75" ht="50.1" customHeight="1" x14ac:dyDescent="0.25"/>
    <row r="76" ht="50.1" customHeight="1" x14ac:dyDescent="0.25"/>
    <row r="77" ht="50.1" customHeight="1" x14ac:dyDescent="0.25"/>
    <row r="78" ht="50.1" customHeight="1" x14ac:dyDescent="0.25"/>
    <row r="79" ht="50.1" customHeight="1" x14ac:dyDescent="0.25"/>
    <row r="80" ht="50.1" customHeight="1" x14ac:dyDescent="0.25"/>
    <row r="81" ht="50.1" customHeight="1" x14ac:dyDescent="0.25"/>
    <row r="82" ht="50.1" customHeight="1" x14ac:dyDescent="0.25"/>
    <row r="83" ht="50.1" customHeight="1" x14ac:dyDescent="0.25"/>
    <row r="84" ht="50.1" customHeight="1" x14ac:dyDescent="0.25"/>
    <row r="85" ht="50.1" customHeight="1" x14ac:dyDescent="0.25"/>
    <row r="86" ht="50.1" customHeight="1" x14ac:dyDescent="0.25"/>
    <row r="87" ht="50.1" customHeight="1" x14ac:dyDescent="0.25"/>
    <row r="88" ht="50.1" customHeight="1" x14ac:dyDescent="0.25"/>
    <row r="89" ht="50.1" customHeight="1" x14ac:dyDescent="0.25"/>
    <row r="90" ht="50.1" customHeight="1" x14ac:dyDescent="0.25"/>
    <row r="91" ht="50.1" customHeight="1" x14ac:dyDescent="0.25"/>
    <row r="92" ht="50.1" customHeight="1" x14ac:dyDescent="0.25"/>
    <row r="93" ht="50.1" customHeight="1" x14ac:dyDescent="0.25"/>
    <row r="94" ht="50.1" customHeight="1" x14ac:dyDescent="0.25"/>
    <row r="95" ht="50.1" customHeight="1" x14ac:dyDescent="0.25"/>
    <row r="96" ht="50.1" customHeight="1" x14ac:dyDescent="0.25"/>
    <row r="97" ht="50.1" customHeight="1" x14ac:dyDescent="0.25"/>
    <row r="98" ht="50.1" customHeight="1" x14ac:dyDescent="0.25"/>
    <row r="99" ht="50.1" customHeight="1" x14ac:dyDescent="0.25"/>
    <row r="100" ht="50.1" customHeight="1" x14ac:dyDescent="0.25"/>
    <row r="101" ht="50.1" customHeight="1" x14ac:dyDescent="0.25"/>
    <row r="102" ht="50.1" customHeight="1" x14ac:dyDescent="0.25"/>
    <row r="103" ht="50.1" customHeight="1" x14ac:dyDescent="0.25"/>
    <row r="104" ht="50.1" customHeight="1" x14ac:dyDescent="0.25"/>
    <row r="105" ht="50.1" customHeight="1" x14ac:dyDescent="0.25"/>
    <row r="106" ht="50.1" customHeight="1" x14ac:dyDescent="0.25"/>
    <row r="107" ht="50.1" customHeight="1" x14ac:dyDescent="0.25"/>
    <row r="108" ht="50.1" customHeight="1" x14ac:dyDescent="0.25"/>
    <row r="109" ht="50.1" customHeight="1" x14ac:dyDescent="0.25"/>
    <row r="110" ht="50.1" customHeight="1" x14ac:dyDescent="0.25"/>
    <row r="111" ht="50.1" customHeight="1" x14ac:dyDescent="0.25"/>
    <row r="112" ht="50.1" customHeight="1" x14ac:dyDescent="0.25"/>
    <row r="113" ht="50.1" customHeight="1" x14ac:dyDescent="0.25"/>
    <row r="114" ht="50.1" customHeight="1" x14ac:dyDescent="0.25"/>
    <row r="115" ht="50.1" customHeight="1" x14ac:dyDescent="0.25"/>
    <row r="116" ht="50.1" customHeight="1" x14ac:dyDescent="0.25"/>
    <row r="117" ht="50.1" customHeight="1" x14ac:dyDescent="0.25"/>
    <row r="118" ht="50.1" customHeight="1" x14ac:dyDescent="0.25"/>
    <row r="119" ht="50.1" customHeight="1" x14ac:dyDescent="0.25"/>
    <row r="120" ht="50.1" customHeight="1" x14ac:dyDescent="0.25"/>
    <row r="121" ht="50.1" customHeight="1" x14ac:dyDescent="0.25"/>
    <row r="122" ht="50.1" customHeight="1" x14ac:dyDescent="0.25"/>
    <row r="123" ht="50.1" customHeight="1" x14ac:dyDescent="0.25"/>
    <row r="124" ht="50.1" customHeight="1" x14ac:dyDescent="0.25"/>
    <row r="125" ht="50.1" customHeight="1" x14ac:dyDescent="0.25"/>
    <row r="126" ht="50.1" customHeight="1" x14ac:dyDescent="0.25"/>
  </sheetData>
  <mergeCells count="1">
    <mergeCell ref="D2:AE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G126"/>
  <sheetViews>
    <sheetView topLeftCell="A4" zoomScale="50" zoomScaleNormal="50" workbookViewId="0">
      <selection activeCell="D12" sqref="D12:AE32"/>
    </sheetView>
  </sheetViews>
  <sheetFormatPr baseColWidth="10" defaultRowHeight="28.5" x14ac:dyDescent="0.45"/>
  <cols>
    <col min="1" max="3" width="11.42578125" style="1"/>
    <col min="4" max="4" width="13" style="1" bestFit="1" customWidth="1"/>
    <col min="5" max="32" width="11.42578125" style="1"/>
    <col min="33" max="33" width="22.5703125" style="1" customWidth="1"/>
    <col min="34" max="16384" width="11.42578125" style="1"/>
  </cols>
  <sheetData>
    <row r="5" spans="1:33" ht="50.1" customHeight="1" x14ac:dyDescent="0.45">
      <c r="B5" s="1" t="s">
        <v>3</v>
      </c>
    </row>
    <row r="6" spans="1:33" ht="50.1" customHeight="1" x14ac:dyDescent="0.45">
      <c r="A6" s="4"/>
      <c r="B6" s="2"/>
      <c r="C6" s="1" t="s">
        <v>0</v>
      </c>
    </row>
    <row r="7" spans="1:33" ht="50.1" customHeight="1" x14ac:dyDescent="0.45">
      <c r="A7" s="5"/>
      <c r="B7" s="2"/>
      <c r="C7" s="1" t="s">
        <v>1</v>
      </c>
    </row>
    <row r="8" spans="1:33" ht="50.1" customHeight="1" x14ac:dyDescent="0.45">
      <c r="A8" s="6"/>
      <c r="B8" s="2"/>
      <c r="C8" s="1" t="s">
        <v>2</v>
      </c>
    </row>
    <row r="9" spans="1:33" ht="50.1" customHeight="1" x14ac:dyDescent="0.45">
      <c r="A9" s="7"/>
      <c r="B9" s="2"/>
      <c r="C9" s="1" t="s">
        <v>4</v>
      </c>
    </row>
    <row r="10" spans="1:33" ht="50.1" customHeight="1" x14ac:dyDescent="0.45"/>
    <row r="11" spans="1:33" ht="50.1" customHeight="1" x14ac:dyDescent="0.45">
      <c r="AG11" s="1" t="s">
        <v>6</v>
      </c>
    </row>
    <row r="12" spans="1:33" ht="50.1" customHeight="1" x14ac:dyDescent="0.45">
      <c r="A12" s="1" t="s">
        <v>5</v>
      </c>
      <c r="B12" s="1">
        <v>500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G12" s="1">
        <f>SUM(D12:AF12)</f>
        <v>0</v>
      </c>
    </row>
    <row r="13" spans="1:33" ht="50.1" customHeight="1" x14ac:dyDescent="0.45">
      <c r="A13" s="1" t="s">
        <v>5</v>
      </c>
      <c r="B13" s="1">
        <v>490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G13" s="1">
        <f t="shared" ref="AG13:AG32" si="0">SUM(D13:AF13)</f>
        <v>0</v>
      </c>
    </row>
    <row r="14" spans="1:33" ht="50.1" customHeight="1" x14ac:dyDescent="0.45">
      <c r="A14" s="1" t="s">
        <v>5</v>
      </c>
      <c r="B14" s="1">
        <v>480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G14" s="1">
        <f t="shared" si="0"/>
        <v>0</v>
      </c>
    </row>
    <row r="15" spans="1:33" ht="50.1" customHeight="1" x14ac:dyDescent="0.45">
      <c r="A15" s="1" t="s">
        <v>5</v>
      </c>
      <c r="B15" s="1">
        <v>470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G15" s="1">
        <f t="shared" si="0"/>
        <v>0</v>
      </c>
    </row>
    <row r="16" spans="1:33" ht="50.1" customHeight="1" x14ac:dyDescent="0.45">
      <c r="A16" s="1" t="s">
        <v>5</v>
      </c>
      <c r="B16" s="1">
        <v>460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G16" s="1">
        <f t="shared" si="0"/>
        <v>0</v>
      </c>
    </row>
    <row r="17" spans="1:33" ht="50.1" customHeight="1" x14ac:dyDescent="0.45">
      <c r="A17" s="1" t="s">
        <v>5</v>
      </c>
      <c r="B17" s="1">
        <v>450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G17" s="1">
        <f t="shared" si="0"/>
        <v>0</v>
      </c>
    </row>
    <row r="18" spans="1:33" ht="50.1" customHeight="1" x14ac:dyDescent="0.45">
      <c r="A18" s="1" t="s">
        <v>5</v>
      </c>
      <c r="B18" s="1">
        <v>440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G18" s="1">
        <f t="shared" si="0"/>
        <v>0</v>
      </c>
    </row>
    <row r="19" spans="1:33" ht="50.1" customHeight="1" x14ac:dyDescent="0.45">
      <c r="A19" s="1" t="s">
        <v>5</v>
      </c>
      <c r="B19" s="1">
        <v>430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G19" s="1">
        <f t="shared" si="0"/>
        <v>0</v>
      </c>
    </row>
    <row r="20" spans="1:33" ht="50.1" customHeight="1" x14ac:dyDescent="0.45">
      <c r="A20" s="1" t="s">
        <v>5</v>
      </c>
      <c r="B20" s="1">
        <v>420</v>
      </c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G20" s="1">
        <f t="shared" si="0"/>
        <v>0</v>
      </c>
    </row>
    <row r="21" spans="1:33" ht="50.1" customHeight="1" x14ac:dyDescent="0.45">
      <c r="A21" s="1" t="s">
        <v>5</v>
      </c>
      <c r="B21" s="1">
        <v>410</v>
      </c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G21" s="1">
        <f t="shared" si="0"/>
        <v>0</v>
      </c>
    </row>
    <row r="22" spans="1:33" ht="50.1" customHeight="1" x14ac:dyDescent="0.45">
      <c r="A22" s="1" t="s">
        <v>5</v>
      </c>
      <c r="B22" s="1">
        <v>400</v>
      </c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G22" s="1">
        <f t="shared" si="0"/>
        <v>0</v>
      </c>
    </row>
    <row r="23" spans="1:33" ht="50.1" customHeight="1" x14ac:dyDescent="0.45">
      <c r="A23" s="1" t="s">
        <v>5</v>
      </c>
      <c r="B23" s="1">
        <v>390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G23" s="1">
        <f t="shared" si="0"/>
        <v>0</v>
      </c>
    </row>
    <row r="24" spans="1:33" ht="50.1" customHeight="1" x14ac:dyDescent="0.45">
      <c r="A24" s="1" t="s">
        <v>5</v>
      </c>
      <c r="B24" s="1">
        <v>380</v>
      </c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G24" s="1">
        <f t="shared" si="0"/>
        <v>0</v>
      </c>
    </row>
    <row r="25" spans="1:33" ht="50.1" customHeight="1" x14ac:dyDescent="0.45">
      <c r="A25" s="1" t="s">
        <v>5</v>
      </c>
      <c r="B25" s="1">
        <v>370</v>
      </c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G25" s="1">
        <f t="shared" si="0"/>
        <v>0</v>
      </c>
    </row>
    <row r="26" spans="1:33" ht="50.1" customHeight="1" x14ac:dyDescent="0.45">
      <c r="A26" s="1" t="s">
        <v>5</v>
      </c>
      <c r="B26" s="1">
        <v>360</v>
      </c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G26" s="1">
        <f t="shared" si="0"/>
        <v>0</v>
      </c>
    </row>
    <row r="27" spans="1:33" ht="50.1" customHeight="1" x14ac:dyDescent="0.45">
      <c r="A27" s="1" t="s">
        <v>5</v>
      </c>
      <c r="B27" s="1">
        <v>350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G27" s="1">
        <f t="shared" si="0"/>
        <v>0</v>
      </c>
    </row>
    <row r="28" spans="1:33" ht="50.1" customHeight="1" x14ac:dyDescent="0.45">
      <c r="A28" s="1" t="s">
        <v>5</v>
      </c>
      <c r="B28" s="1">
        <v>340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G28" s="1">
        <f t="shared" si="0"/>
        <v>0</v>
      </c>
    </row>
    <row r="29" spans="1:33" ht="50.1" customHeight="1" x14ac:dyDescent="0.45">
      <c r="A29" s="1" t="s">
        <v>5</v>
      </c>
      <c r="B29" s="1">
        <v>330</v>
      </c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G29" s="1">
        <f t="shared" si="0"/>
        <v>0</v>
      </c>
    </row>
    <row r="30" spans="1:33" ht="50.1" customHeight="1" x14ac:dyDescent="0.45">
      <c r="A30" s="1" t="s">
        <v>5</v>
      </c>
      <c r="B30" s="1">
        <v>320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G30" s="1">
        <f t="shared" si="0"/>
        <v>0</v>
      </c>
    </row>
    <row r="31" spans="1:33" ht="50.1" customHeight="1" x14ac:dyDescent="0.45">
      <c r="A31" s="1" t="s">
        <v>5</v>
      </c>
      <c r="B31" s="1">
        <v>310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G31" s="1">
        <f t="shared" si="0"/>
        <v>0</v>
      </c>
    </row>
    <row r="32" spans="1:33" ht="50.1" customHeight="1" x14ac:dyDescent="0.45">
      <c r="A32" s="1" t="s">
        <v>5</v>
      </c>
      <c r="B32" s="1">
        <v>300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G32" s="1">
        <f t="shared" si="0"/>
        <v>0</v>
      </c>
    </row>
    <row r="33" spans="33:33" ht="50.1" customHeight="1" x14ac:dyDescent="0.45">
      <c r="AG33" s="1">
        <f>SUM(AG12:AG32)</f>
        <v>0</v>
      </c>
    </row>
    <row r="34" spans="33:33" ht="50.1" customHeight="1" x14ac:dyDescent="0.45"/>
    <row r="35" spans="33:33" ht="50.1" customHeight="1" x14ac:dyDescent="0.45"/>
    <row r="36" spans="33:33" ht="50.1" customHeight="1" x14ac:dyDescent="0.45"/>
    <row r="37" spans="33:33" ht="50.1" customHeight="1" x14ac:dyDescent="0.45"/>
    <row r="38" spans="33:33" ht="50.1" customHeight="1" x14ac:dyDescent="0.45"/>
    <row r="39" spans="33:33" ht="50.1" customHeight="1" x14ac:dyDescent="0.45"/>
    <row r="40" spans="33:33" ht="50.1" customHeight="1" x14ac:dyDescent="0.45"/>
    <row r="41" spans="33:33" ht="50.1" customHeight="1" x14ac:dyDescent="0.45"/>
    <row r="42" spans="33:33" ht="50.1" customHeight="1" x14ac:dyDescent="0.45"/>
    <row r="43" spans="33:33" ht="50.1" customHeight="1" x14ac:dyDescent="0.45"/>
    <row r="44" spans="33:33" ht="50.1" customHeight="1" x14ac:dyDescent="0.45"/>
    <row r="45" spans="33:33" ht="50.1" customHeight="1" x14ac:dyDescent="0.45"/>
    <row r="46" spans="33:33" ht="50.1" customHeight="1" x14ac:dyDescent="0.45"/>
    <row r="47" spans="33:33" ht="50.1" customHeight="1" x14ac:dyDescent="0.45"/>
    <row r="48" spans="33:33" ht="50.1" customHeight="1" x14ac:dyDescent="0.45"/>
    <row r="49" ht="50.1" customHeight="1" x14ac:dyDescent="0.45"/>
    <row r="50" ht="50.1" customHeight="1" x14ac:dyDescent="0.45"/>
    <row r="51" ht="50.1" customHeight="1" x14ac:dyDescent="0.45"/>
    <row r="52" ht="50.1" customHeight="1" x14ac:dyDescent="0.45"/>
    <row r="53" ht="50.1" customHeight="1" x14ac:dyDescent="0.45"/>
    <row r="54" ht="50.1" customHeight="1" x14ac:dyDescent="0.45"/>
    <row r="55" ht="50.1" customHeight="1" x14ac:dyDescent="0.45"/>
    <row r="56" ht="50.1" customHeight="1" x14ac:dyDescent="0.45"/>
    <row r="57" ht="50.1" customHeight="1" x14ac:dyDescent="0.45"/>
    <row r="58" ht="50.1" customHeight="1" x14ac:dyDescent="0.45"/>
    <row r="59" ht="50.1" customHeight="1" x14ac:dyDescent="0.45"/>
    <row r="60" ht="50.1" customHeight="1" x14ac:dyDescent="0.45"/>
    <row r="61" ht="50.1" customHeight="1" x14ac:dyDescent="0.45"/>
    <row r="62" ht="50.1" customHeight="1" x14ac:dyDescent="0.45"/>
    <row r="63" ht="50.1" customHeight="1" x14ac:dyDescent="0.45"/>
    <row r="64" ht="50.1" customHeight="1" x14ac:dyDescent="0.45"/>
    <row r="65" ht="50.1" customHeight="1" x14ac:dyDescent="0.45"/>
    <row r="66" ht="50.1" customHeight="1" x14ac:dyDescent="0.45"/>
    <row r="67" ht="50.1" customHeight="1" x14ac:dyDescent="0.45"/>
    <row r="68" ht="50.1" customHeight="1" x14ac:dyDescent="0.45"/>
    <row r="69" ht="50.1" customHeight="1" x14ac:dyDescent="0.45"/>
    <row r="70" ht="50.1" customHeight="1" x14ac:dyDescent="0.45"/>
    <row r="71" ht="50.1" customHeight="1" x14ac:dyDescent="0.45"/>
    <row r="72" ht="50.1" customHeight="1" x14ac:dyDescent="0.45"/>
    <row r="73" ht="50.1" customHeight="1" x14ac:dyDescent="0.45"/>
    <row r="74" ht="50.1" customHeight="1" x14ac:dyDescent="0.45"/>
    <row r="75" ht="50.1" customHeight="1" x14ac:dyDescent="0.45"/>
    <row r="76" ht="50.1" customHeight="1" x14ac:dyDescent="0.45"/>
    <row r="77" ht="50.1" customHeight="1" x14ac:dyDescent="0.45"/>
    <row r="78" ht="50.1" customHeight="1" x14ac:dyDescent="0.45"/>
    <row r="79" ht="50.1" customHeight="1" x14ac:dyDescent="0.45"/>
    <row r="80" ht="50.1" customHeight="1" x14ac:dyDescent="0.45"/>
    <row r="81" ht="50.1" customHeight="1" x14ac:dyDescent="0.45"/>
    <row r="82" ht="50.1" customHeight="1" x14ac:dyDescent="0.45"/>
    <row r="83" ht="50.1" customHeight="1" x14ac:dyDescent="0.45"/>
    <row r="84" ht="50.1" customHeight="1" x14ac:dyDescent="0.45"/>
    <row r="85" ht="50.1" customHeight="1" x14ac:dyDescent="0.45"/>
    <row r="86" ht="50.1" customHeight="1" x14ac:dyDescent="0.45"/>
    <row r="87" ht="50.1" customHeight="1" x14ac:dyDescent="0.45"/>
    <row r="88" ht="50.1" customHeight="1" x14ac:dyDescent="0.45"/>
    <row r="89" ht="50.1" customHeight="1" x14ac:dyDescent="0.45"/>
    <row r="90" ht="50.1" customHeight="1" x14ac:dyDescent="0.45"/>
    <row r="91" ht="50.1" customHeight="1" x14ac:dyDescent="0.45"/>
    <row r="92" ht="50.1" customHeight="1" x14ac:dyDescent="0.45"/>
    <row r="93" ht="50.1" customHeight="1" x14ac:dyDescent="0.45"/>
    <row r="94" ht="50.1" customHeight="1" x14ac:dyDescent="0.45"/>
    <row r="95" ht="50.1" customHeight="1" x14ac:dyDescent="0.45"/>
    <row r="96" ht="50.1" customHeight="1" x14ac:dyDescent="0.45"/>
    <row r="97" ht="50.1" customHeight="1" x14ac:dyDescent="0.45"/>
    <row r="98" ht="50.1" customHeight="1" x14ac:dyDescent="0.45"/>
    <row r="99" ht="50.1" customHeight="1" x14ac:dyDescent="0.45"/>
    <row r="100" ht="50.1" customHeight="1" x14ac:dyDescent="0.45"/>
    <row r="101" ht="50.1" customHeight="1" x14ac:dyDescent="0.45"/>
    <row r="102" ht="50.1" customHeight="1" x14ac:dyDescent="0.45"/>
    <row r="103" ht="50.1" customHeight="1" x14ac:dyDescent="0.45"/>
    <row r="104" ht="50.1" customHeight="1" x14ac:dyDescent="0.45"/>
    <row r="105" ht="50.1" customHeight="1" x14ac:dyDescent="0.45"/>
    <row r="106" ht="50.1" customHeight="1" x14ac:dyDescent="0.45"/>
    <row r="107" ht="50.1" customHeight="1" x14ac:dyDescent="0.45"/>
    <row r="108" ht="50.1" customHeight="1" x14ac:dyDescent="0.45"/>
    <row r="109" ht="50.1" customHeight="1" x14ac:dyDescent="0.45"/>
    <row r="110" ht="50.1" customHeight="1" x14ac:dyDescent="0.45"/>
    <row r="111" ht="50.1" customHeight="1" x14ac:dyDescent="0.45"/>
    <row r="112" ht="50.1" customHeight="1" x14ac:dyDescent="0.45"/>
    <row r="113" ht="50.1" customHeight="1" x14ac:dyDescent="0.45"/>
    <row r="114" ht="50.1" customHeight="1" x14ac:dyDescent="0.45"/>
    <row r="115" ht="50.1" customHeight="1" x14ac:dyDescent="0.45"/>
    <row r="116" ht="50.1" customHeight="1" x14ac:dyDescent="0.45"/>
    <row r="117" ht="50.1" customHeight="1" x14ac:dyDescent="0.45"/>
    <row r="118" ht="50.1" customHeight="1" x14ac:dyDescent="0.45"/>
    <row r="119" ht="50.1" customHeight="1" x14ac:dyDescent="0.45"/>
    <row r="120" ht="50.1" customHeight="1" x14ac:dyDescent="0.45"/>
    <row r="121" ht="50.1" customHeight="1" x14ac:dyDescent="0.45"/>
    <row r="122" ht="50.1" customHeight="1" x14ac:dyDescent="0.45"/>
    <row r="123" ht="50.1" customHeight="1" x14ac:dyDescent="0.45"/>
    <row r="124" ht="50.1" customHeight="1" x14ac:dyDescent="0.45"/>
    <row r="125" ht="50.1" customHeight="1" x14ac:dyDescent="0.45"/>
    <row r="126" ht="50.1" customHeight="1" x14ac:dyDescent="0.45"/>
  </sheetData>
  <conditionalFormatting sqref="D12:AE32">
    <cfRule type="cellIs" dxfId="1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G126"/>
  <sheetViews>
    <sheetView topLeftCell="A4" zoomScale="50" zoomScaleNormal="50" workbookViewId="0">
      <selection activeCell="B6" sqref="B6:B9"/>
    </sheetView>
  </sheetViews>
  <sheetFormatPr baseColWidth="10" defaultRowHeight="28.5" x14ac:dyDescent="0.45"/>
  <cols>
    <col min="1" max="32" width="11.42578125" style="1"/>
    <col min="33" max="33" width="20.85546875" style="1" customWidth="1"/>
    <col min="34" max="16384" width="11.42578125" style="1"/>
  </cols>
  <sheetData>
    <row r="5" spans="1:33" ht="50.1" customHeight="1" x14ac:dyDescent="0.45">
      <c r="B5" s="1" t="s">
        <v>3</v>
      </c>
    </row>
    <row r="6" spans="1:33" ht="50.1" customHeight="1" x14ac:dyDescent="0.45">
      <c r="A6" s="4"/>
      <c r="B6" s="2"/>
      <c r="C6" s="1" t="s">
        <v>0</v>
      </c>
    </row>
    <row r="7" spans="1:33" ht="50.1" customHeight="1" x14ac:dyDescent="0.45">
      <c r="A7" s="5"/>
      <c r="B7" s="2"/>
      <c r="C7" s="1" t="s">
        <v>1</v>
      </c>
    </row>
    <row r="8" spans="1:33" ht="50.1" customHeight="1" x14ac:dyDescent="0.45">
      <c r="A8" s="6"/>
      <c r="B8" s="2"/>
      <c r="C8" s="1" t="s">
        <v>2</v>
      </c>
    </row>
    <row r="9" spans="1:33" ht="50.1" customHeight="1" x14ac:dyDescent="0.45">
      <c r="A9" s="7"/>
      <c r="B9" s="2"/>
      <c r="C9" s="1" t="s">
        <v>4</v>
      </c>
    </row>
    <row r="10" spans="1:33" ht="50.1" customHeight="1" x14ac:dyDescent="0.45"/>
    <row r="11" spans="1:33" ht="50.1" customHeight="1" x14ac:dyDescent="0.45">
      <c r="AG11" s="1" t="s">
        <v>6</v>
      </c>
    </row>
    <row r="12" spans="1:33" ht="50.1" customHeight="1" x14ac:dyDescent="0.45">
      <c r="A12" s="1" t="s">
        <v>5</v>
      </c>
      <c r="B12" s="1">
        <v>500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G12" s="1">
        <f>SUM(D12:AF12)</f>
        <v>0</v>
      </c>
    </row>
    <row r="13" spans="1:33" ht="50.1" customHeight="1" x14ac:dyDescent="0.45">
      <c r="A13" s="1" t="s">
        <v>5</v>
      </c>
      <c r="B13" s="1">
        <v>490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G13" s="1">
        <f t="shared" ref="AG13:AG32" si="0">SUM(D13:AF13)</f>
        <v>0</v>
      </c>
    </row>
    <row r="14" spans="1:33" ht="50.1" customHeight="1" x14ac:dyDescent="0.45">
      <c r="A14" s="1" t="s">
        <v>5</v>
      </c>
      <c r="B14" s="1">
        <v>480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G14" s="1">
        <f t="shared" si="0"/>
        <v>0</v>
      </c>
    </row>
    <row r="15" spans="1:33" ht="50.1" customHeight="1" x14ac:dyDescent="0.45">
      <c r="A15" s="1" t="s">
        <v>5</v>
      </c>
      <c r="B15" s="1">
        <v>470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G15" s="1">
        <f t="shared" si="0"/>
        <v>0</v>
      </c>
    </row>
    <row r="16" spans="1:33" ht="50.1" customHeight="1" x14ac:dyDescent="0.45">
      <c r="A16" s="1" t="s">
        <v>5</v>
      </c>
      <c r="B16" s="1">
        <v>460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G16" s="1">
        <f t="shared" si="0"/>
        <v>0</v>
      </c>
    </row>
    <row r="17" spans="1:33" ht="50.1" customHeight="1" x14ac:dyDescent="0.45">
      <c r="A17" s="1" t="s">
        <v>5</v>
      </c>
      <c r="B17" s="1">
        <v>450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G17" s="1">
        <f t="shared" si="0"/>
        <v>0</v>
      </c>
    </row>
    <row r="18" spans="1:33" ht="50.1" customHeight="1" x14ac:dyDescent="0.45">
      <c r="A18" s="1" t="s">
        <v>5</v>
      </c>
      <c r="B18" s="1">
        <v>440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G18" s="1">
        <f t="shared" si="0"/>
        <v>0</v>
      </c>
    </row>
    <row r="19" spans="1:33" ht="50.1" customHeight="1" x14ac:dyDescent="0.45">
      <c r="A19" s="1" t="s">
        <v>5</v>
      </c>
      <c r="B19" s="1">
        <v>430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G19" s="1">
        <f t="shared" si="0"/>
        <v>0</v>
      </c>
    </row>
    <row r="20" spans="1:33" ht="50.1" customHeight="1" x14ac:dyDescent="0.45">
      <c r="A20" s="1" t="s">
        <v>5</v>
      </c>
      <c r="B20" s="1">
        <v>420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G20" s="1">
        <f t="shared" si="0"/>
        <v>0</v>
      </c>
    </row>
    <row r="21" spans="1:33" ht="50.1" customHeight="1" x14ac:dyDescent="0.45">
      <c r="A21" s="1" t="s">
        <v>5</v>
      </c>
      <c r="B21" s="1">
        <v>410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G21" s="1">
        <f t="shared" si="0"/>
        <v>0</v>
      </c>
    </row>
    <row r="22" spans="1:33" ht="50.1" customHeight="1" x14ac:dyDescent="0.45">
      <c r="A22" s="1" t="s">
        <v>5</v>
      </c>
      <c r="B22" s="1">
        <v>400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G22" s="1">
        <f t="shared" si="0"/>
        <v>0</v>
      </c>
    </row>
    <row r="23" spans="1:33" ht="50.1" customHeight="1" x14ac:dyDescent="0.45">
      <c r="A23" s="1" t="s">
        <v>5</v>
      </c>
      <c r="B23" s="1">
        <v>390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G23" s="1">
        <f t="shared" si="0"/>
        <v>0</v>
      </c>
    </row>
    <row r="24" spans="1:33" ht="50.1" customHeight="1" x14ac:dyDescent="0.45">
      <c r="A24" s="1" t="s">
        <v>5</v>
      </c>
      <c r="B24" s="1">
        <v>380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G24" s="1">
        <f t="shared" si="0"/>
        <v>0</v>
      </c>
    </row>
    <row r="25" spans="1:33" ht="50.1" customHeight="1" x14ac:dyDescent="0.45">
      <c r="A25" s="1" t="s">
        <v>5</v>
      </c>
      <c r="B25" s="1">
        <v>370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G25" s="1">
        <f t="shared" si="0"/>
        <v>0</v>
      </c>
    </row>
    <row r="26" spans="1:33" ht="50.1" customHeight="1" x14ac:dyDescent="0.45">
      <c r="A26" s="1" t="s">
        <v>5</v>
      </c>
      <c r="B26" s="1">
        <v>360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G26" s="1">
        <f t="shared" si="0"/>
        <v>0</v>
      </c>
    </row>
    <row r="27" spans="1:33" ht="50.1" customHeight="1" x14ac:dyDescent="0.45">
      <c r="A27" s="1" t="s">
        <v>5</v>
      </c>
      <c r="B27" s="1">
        <v>350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G27" s="1">
        <f t="shared" si="0"/>
        <v>0</v>
      </c>
    </row>
    <row r="28" spans="1:33" ht="50.1" customHeight="1" x14ac:dyDescent="0.45">
      <c r="A28" s="1" t="s">
        <v>5</v>
      </c>
      <c r="B28" s="1">
        <v>340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G28" s="1">
        <f t="shared" si="0"/>
        <v>0</v>
      </c>
    </row>
    <row r="29" spans="1:33" ht="50.1" customHeight="1" x14ac:dyDescent="0.45">
      <c r="A29" s="1" t="s">
        <v>5</v>
      </c>
      <c r="B29" s="1">
        <v>330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G29" s="1">
        <f t="shared" si="0"/>
        <v>0</v>
      </c>
    </row>
    <row r="30" spans="1:33" ht="50.1" customHeight="1" x14ac:dyDescent="0.45">
      <c r="A30" s="1" t="s">
        <v>5</v>
      </c>
      <c r="B30" s="1">
        <v>320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G30" s="1">
        <f t="shared" si="0"/>
        <v>0</v>
      </c>
    </row>
    <row r="31" spans="1:33" ht="50.1" customHeight="1" x14ac:dyDescent="0.45">
      <c r="A31" s="1" t="s">
        <v>5</v>
      </c>
      <c r="B31" s="1">
        <v>310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G31" s="1">
        <f t="shared" si="0"/>
        <v>0</v>
      </c>
    </row>
    <row r="32" spans="1:33" ht="50.1" customHeight="1" x14ac:dyDescent="0.45">
      <c r="A32" s="1" t="s">
        <v>5</v>
      </c>
      <c r="B32" s="1">
        <v>300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G32" s="1">
        <f t="shared" si="0"/>
        <v>0</v>
      </c>
    </row>
    <row r="33" spans="33:33" ht="50.1" customHeight="1" x14ac:dyDescent="0.45">
      <c r="AG33" s="1">
        <f>SUM(AG12:AG32)</f>
        <v>0</v>
      </c>
    </row>
    <row r="34" spans="33:33" ht="50.1" customHeight="1" x14ac:dyDescent="0.45"/>
    <row r="35" spans="33:33" ht="50.1" customHeight="1" x14ac:dyDescent="0.45"/>
    <row r="36" spans="33:33" ht="50.1" customHeight="1" x14ac:dyDescent="0.45"/>
    <row r="37" spans="33:33" ht="50.1" customHeight="1" x14ac:dyDescent="0.45"/>
    <row r="38" spans="33:33" ht="50.1" customHeight="1" x14ac:dyDescent="0.45"/>
    <row r="39" spans="33:33" ht="50.1" customHeight="1" x14ac:dyDescent="0.45"/>
    <row r="40" spans="33:33" ht="50.1" customHeight="1" x14ac:dyDescent="0.45"/>
    <row r="41" spans="33:33" ht="50.1" customHeight="1" x14ac:dyDescent="0.45"/>
    <row r="42" spans="33:33" ht="50.1" customHeight="1" x14ac:dyDescent="0.45"/>
    <row r="43" spans="33:33" ht="50.1" customHeight="1" x14ac:dyDescent="0.45"/>
    <row r="44" spans="33:33" ht="50.1" customHeight="1" x14ac:dyDescent="0.45"/>
    <row r="45" spans="33:33" ht="50.1" customHeight="1" x14ac:dyDescent="0.45"/>
    <row r="46" spans="33:33" ht="50.1" customHeight="1" x14ac:dyDescent="0.45"/>
    <row r="47" spans="33:33" ht="50.1" customHeight="1" x14ac:dyDescent="0.45"/>
    <row r="48" spans="33:33" ht="50.1" customHeight="1" x14ac:dyDescent="0.45"/>
    <row r="49" ht="50.1" customHeight="1" x14ac:dyDescent="0.45"/>
    <row r="50" ht="50.1" customHeight="1" x14ac:dyDescent="0.45"/>
    <row r="51" ht="50.1" customHeight="1" x14ac:dyDescent="0.45"/>
    <row r="52" ht="50.1" customHeight="1" x14ac:dyDescent="0.45"/>
    <row r="53" ht="50.1" customHeight="1" x14ac:dyDescent="0.45"/>
    <row r="54" ht="50.1" customHeight="1" x14ac:dyDescent="0.45"/>
    <row r="55" ht="50.1" customHeight="1" x14ac:dyDescent="0.45"/>
    <row r="56" ht="50.1" customHeight="1" x14ac:dyDescent="0.45"/>
    <row r="57" ht="50.1" customHeight="1" x14ac:dyDescent="0.45"/>
    <row r="58" ht="50.1" customHeight="1" x14ac:dyDescent="0.45"/>
    <row r="59" ht="50.1" customHeight="1" x14ac:dyDescent="0.45"/>
    <row r="60" ht="50.1" customHeight="1" x14ac:dyDescent="0.45"/>
    <row r="61" ht="50.1" customHeight="1" x14ac:dyDescent="0.45"/>
    <row r="62" ht="50.1" customHeight="1" x14ac:dyDescent="0.45"/>
    <row r="63" ht="50.1" customHeight="1" x14ac:dyDescent="0.45"/>
    <row r="64" ht="50.1" customHeight="1" x14ac:dyDescent="0.45"/>
    <row r="65" ht="50.1" customHeight="1" x14ac:dyDescent="0.45"/>
    <row r="66" ht="50.1" customHeight="1" x14ac:dyDescent="0.45"/>
    <row r="67" ht="50.1" customHeight="1" x14ac:dyDescent="0.45"/>
    <row r="68" ht="50.1" customHeight="1" x14ac:dyDescent="0.45"/>
    <row r="69" ht="50.1" customHeight="1" x14ac:dyDescent="0.45"/>
    <row r="70" ht="50.1" customHeight="1" x14ac:dyDescent="0.45"/>
    <row r="71" ht="50.1" customHeight="1" x14ac:dyDescent="0.45"/>
    <row r="72" ht="50.1" customHeight="1" x14ac:dyDescent="0.45"/>
    <row r="73" ht="50.1" customHeight="1" x14ac:dyDescent="0.45"/>
    <row r="74" ht="50.1" customHeight="1" x14ac:dyDescent="0.45"/>
    <row r="75" ht="50.1" customHeight="1" x14ac:dyDescent="0.45"/>
    <row r="76" ht="50.1" customHeight="1" x14ac:dyDescent="0.45"/>
    <row r="77" ht="50.1" customHeight="1" x14ac:dyDescent="0.45"/>
    <row r="78" ht="50.1" customHeight="1" x14ac:dyDescent="0.45"/>
    <row r="79" ht="50.1" customHeight="1" x14ac:dyDescent="0.45"/>
    <row r="80" ht="50.1" customHeight="1" x14ac:dyDescent="0.45"/>
    <row r="81" ht="50.1" customHeight="1" x14ac:dyDescent="0.45"/>
    <row r="82" ht="50.1" customHeight="1" x14ac:dyDescent="0.45"/>
    <row r="83" ht="50.1" customHeight="1" x14ac:dyDescent="0.45"/>
    <row r="84" ht="50.1" customHeight="1" x14ac:dyDescent="0.45"/>
    <row r="85" ht="50.1" customHeight="1" x14ac:dyDescent="0.45"/>
    <row r="86" ht="50.1" customHeight="1" x14ac:dyDescent="0.45"/>
    <row r="87" ht="50.1" customHeight="1" x14ac:dyDescent="0.45"/>
    <row r="88" ht="50.1" customHeight="1" x14ac:dyDescent="0.45"/>
    <row r="89" ht="50.1" customHeight="1" x14ac:dyDescent="0.45"/>
    <row r="90" ht="50.1" customHeight="1" x14ac:dyDescent="0.45"/>
    <row r="91" ht="50.1" customHeight="1" x14ac:dyDescent="0.45"/>
    <row r="92" ht="50.1" customHeight="1" x14ac:dyDescent="0.45"/>
    <row r="93" ht="50.1" customHeight="1" x14ac:dyDescent="0.45"/>
    <row r="94" ht="50.1" customHeight="1" x14ac:dyDescent="0.45"/>
    <row r="95" ht="50.1" customHeight="1" x14ac:dyDescent="0.45"/>
    <row r="96" ht="50.1" customHeight="1" x14ac:dyDescent="0.45"/>
    <row r="97" ht="50.1" customHeight="1" x14ac:dyDescent="0.45"/>
    <row r="98" ht="50.1" customHeight="1" x14ac:dyDescent="0.45"/>
    <row r="99" ht="50.1" customHeight="1" x14ac:dyDescent="0.45"/>
    <row r="100" ht="50.1" customHeight="1" x14ac:dyDescent="0.45"/>
    <row r="101" ht="50.1" customHeight="1" x14ac:dyDescent="0.45"/>
    <row r="102" ht="50.1" customHeight="1" x14ac:dyDescent="0.45"/>
    <row r="103" ht="50.1" customHeight="1" x14ac:dyDescent="0.45"/>
    <row r="104" ht="50.1" customHeight="1" x14ac:dyDescent="0.45"/>
    <row r="105" ht="50.1" customHeight="1" x14ac:dyDescent="0.45"/>
    <row r="106" ht="50.1" customHeight="1" x14ac:dyDescent="0.45"/>
    <row r="107" ht="50.1" customHeight="1" x14ac:dyDescent="0.45"/>
    <row r="108" ht="50.1" customHeight="1" x14ac:dyDescent="0.45"/>
    <row r="109" ht="50.1" customHeight="1" x14ac:dyDescent="0.45"/>
    <row r="110" ht="50.1" customHeight="1" x14ac:dyDescent="0.45"/>
    <row r="111" ht="50.1" customHeight="1" x14ac:dyDescent="0.45"/>
    <row r="112" ht="50.1" customHeight="1" x14ac:dyDescent="0.45"/>
    <row r="113" ht="50.1" customHeight="1" x14ac:dyDescent="0.45"/>
    <row r="114" ht="50.1" customHeight="1" x14ac:dyDescent="0.45"/>
    <row r="115" ht="50.1" customHeight="1" x14ac:dyDescent="0.45"/>
    <row r="116" ht="50.1" customHeight="1" x14ac:dyDescent="0.45"/>
    <row r="117" ht="50.1" customHeight="1" x14ac:dyDescent="0.45"/>
    <row r="118" ht="50.1" customHeight="1" x14ac:dyDescent="0.45"/>
    <row r="119" ht="50.1" customHeight="1" x14ac:dyDescent="0.45"/>
    <row r="120" ht="50.1" customHeight="1" x14ac:dyDescent="0.45"/>
    <row r="121" ht="50.1" customHeight="1" x14ac:dyDescent="0.45"/>
    <row r="122" ht="50.1" customHeight="1" x14ac:dyDescent="0.45"/>
    <row r="123" ht="50.1" customHeight="1" x14ac:dyDescent="0.45"/>
    <row r="124" ht="50.1" customHeight="1" x14ac:dyDescent="0.45"/>
    <row r="125" ht="50.1" customHeight="1" x14ac:dyDescent="0.45"/>
    <row r="126" ht="50.1" customHeight="1" x14ac:dyDescent="0.45"/>
  </sheetData>
  <conditionalFormatting sqref="D12:AE32">
    <cfRule type="cellIs" dxfId="12" priority="1" operator="greaterThan">
      <formula>0</formula>
    </cfRule>
    <cfRule type="cellIs" dxfId="11" priority="2" operator="greaterThan">
      <formula>2</formula>
    </cfRule>
    <cfRule type="cellIs" dxfId="10" priority="3" operator="greaterThan">
      <formula>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VALOR PUNTO 1</vt:lpstr>
      <vt:lpstr>CALC VP</vt:lpstr>
      <vt:lpstr>LEYES AG</vt:lpstr>
      <vt:lpstr>LEYES AU</vt:lpstr>
      <vt:lpstr>TONELADAS</vt:lpstr>
      <vt:lpstr>POTENCIA</vt:lpstr>
      <vt:lpstr>DENSIDADES</vt:lpstr>
      <vt:lpstr>Fuera de Recursos</vt:lpstr>
      <vt:lpstr>Recursos  Sub Marginales</vt:lpstr>
      <vt:lpstr>Recursos  Marginales</vt:lpstr>
      <vt:lpstr>Recursos Economicos</vt:lpstr>
      <vt:lpstr>Valor Punto</vt:lpstr>
      <vt:lpstr>Cut Off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Jorge Hopkins</cp:lastModifiedBy>
  <dcterms:created xsi:type="dcterms:W3CDTF">2015-03-18T00:57:44Z</dcterms:created>
  <dcterms:modified xsi:type="dcterms:W3CDTF">2020-12-17T23:37:24Z</dcterms:modified>
</cp:coreProperties>
</file>